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iasset.sharepoint.com/sites/GerenciadeRelacionconInversionistas/Documentos compartidos/Gerencia de Relación con Inversionistas/4. Conferencias/2025/01. FEBRERO/Versiones finales/"/>
    </mc:Choice>
  </mc:AlternateContent>
  <xr:revisionPtr revIDLastSave="317" documentId="8_{75D12998-3BBD-4F0F-A130-17F23FFD7BD2}" xr6:coauthVersionLast="47" xr6:coauthVersionMax="47" xr10:uidLastSave="{841AE37A-51D8-4690-9C7A-D04728E95EB9}"/>
  <bookViews>
    <workbookView xWindow="-28910" yWindow="-4190" windowWidth="29020" windowHeight="15700" xr2:uid="{DD598EB7-CD11-4DF2-ACC1-571F8B1D48C8}"/>
  </bookViews>
  <sheets>
    <sheet name="PEI Historical Data" sheetId="1" r:id="rId1"/>
    <sheet name="Annex" sheetId="2" r:id="rId2"/>
  </sheets>
  <definedNames>
    <definedName name="_xlnm._FilterDatabase" localSheetId="0" hidden="1">'PEI Historical Data'!$A$57:$R$96</definedName>
    <definedName name="Especializados_NB">'PEI Historical Data'!#REF!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F11" i="2" s="1"/>
  <c r="C11" i="2"/>
  <c r="F10" i="2"/>
  <c r="E10" i="2"/>
  <c r="F9" i="2"/>
  <c r="E9" i="2"/>
  <c r="F8" i="2"/>
  <c r="E8" i="2"/>
  <c r="F7" i="2"/>
  <c r="E7" i="2"/>
  <c r="F6" i="2"/>
  <c r="E6" i="2"/>
  <c r="F5" i="2"/>
  <c r="E5" i="2"/>
  <c r="E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Maurisabel Gomez</author>
  </authors>
  <commentList>
    <comment ref="AH6" authorId="0" shapeId="0" xr:uid="{820FF834-314A-497A-ABAA-3FEB137EE0F1}">
      <text>
        <r>
          <rPr>
            <sz val="9"/>
            <color indexed="81"/>
            <rFont val="Tahoma"/>
            <charset val="1"/>
          </rPr>
          <t xml:space="preserve">In the attached annex, you will find the reconciliation of revenues against the audited financial statements
</t>
        </r>
      </text>
    </comment>
  </commentList>
</comments>
</file>

<file path=xl/sharedStrings.xml><?xml version="1.0" encoding="utf-8"?>
<sst xmlns="http://schemas.openxmlformats.org/spreadsheetml/2006/main" count="355" uniqueCount="117">
  <si>
    <t>Item</t>
  </si>
  <si>
    <t>1Q 2022</t>
  </si>
  <si>
    <t>2Q 2022</t>
  </si>
  <si>
    <t>3Q 2022</t>
  </si>
  <si>
    <t>4Q 2022</t>
  </si>
  <si>
    <t>1Q 2023</t>
  </si>
  <si>
    <t>2Q 2023</t>
  </si>
  <si>
    <t>2;5.1</t>
  </si>
  <si>
    <t>2.2;2.1;4;5;5.3;5.4;5.51;5.5;5.2;5.6;-14.1</t>
  </si>
  <si>
    <t>7;7.1</t>
  </si>
  <si>
    <t>11;12;14;</t>
  </si>
  <si>
    <t>16; 3</t>
  </si>
  <si>
    <t>NOI</t>
  </si>
  <si>
    <t>21;21.5</t>
  </si>
  <si>
    <t>EBITDA</t>
  </si>
  <si>
    <t>23;24</t>
  </si>
  <si>
    <t>Unit</t>
  </si>
  <si>
    <t>PPE</t>
  </si>
  <si>
    <t>Total Liabilities</t>
  </si>
  <si>
    <t>%</t>
  </si>
  <si>
    <t>Conceptos Administrativos</t>
  </si>
  <si>
    <t>GLA</t>
  </si>
  <si>
    <r>
      <t>M</t>
    </r>
    <r>
      <rPr>
        <vertAlign val="superscript"/>
        <sz val="11"/>
        <color theme="5" tint="-0.249977111117893"/>
        <rFont val="Calibri"/>
        <family val="2"/>
        <scheme val="minor"/>
      </rPr>
      <t>2</t>
    </r>
  </si>
  <si>
    <r>
      <t>M</t>
    </r>
    <r>
      <rPr>
        <b/>
        <vertAlign val="superscript"/>
        <sz val="11"/>
        <color theme="5" tint="-0.249977111117893"/>
        <rFont val="Calibri"/>
        <family val="2"/>
        <scheme val="minor"/>
      </rPr>
      <t>2</t>
    </r>
  </si>
  <si>
    <t>TER %</t>
  </si>
  <si>
    <t>3Q 2023</t>
  </si>
  <si>
    <t>4Q 2023</t>
  </si>
  <si>
    <t>1Q 2024</t>
  </si>
  <si>
    <t>Lease Income + Incentives</t>
  </si>
  <si>
    <t>Variable Lease Income</t>
  </si>
  <si>
    <t>Other Income (Parking, Common Areas, others) + Coverages</t>
  </si>
  <si>
    <t>Property Taxes + Appreciation Tax</t>
  </si>
  <si>
    <t>Insurance</t>
  </si>
  <si>
    <t>Fees for specialized operators</t>
  </si>
  <si>
    <t>Administration Fees</t>
  </si>
  <si>
    <t>Parking + Appraisals + Other Expenses</t>
  </si>
  <si>
    <t>Repairs and Maintenance</t>
  </si>
  <si>
    <t>Operating Expenses</t>
  </si>
  <si>
    <t>Net Reimbursable Operating Expenses</t>
  </si>
  <si>
    <t>Total Operating Expenses</t>
  </si>
  <si>
    <t>NOI (Net Operating Income)</t>
  </si>
  <si>
    <t>NOI Margin</t>
  </si>
  <si>
    <t>Administrative Expenses</t>
  </si>
  <si>
    <t>TIs (Tenant Improvements) + Leasing Commissions (Brokers)</t>
  </si>
  <si>
    <t>EBITDA Margin</t>
  </si>
  <si>
    <t>Net financial expense</t>
  </si>
  <si>
    <t>Operating Cash Flow Before Investment</t>
  </si>
  <si>
    <t>WK AND MINIMUM OPERATION CASH</t>
  </si>
  <si>
    <t>COP M</t>
  </si>
  <si>
    <t>Figures in COP Millions</t>
  </si>
  <si>
    <t>Assets</t>
  </si>
  <si>
    <t>Cash</t>
  </si>
  <si>
    <t>Investments</t>
  </si>
  <si>
    <t>Accounts receivable</t>
  </si>
  <si>
    <t>Other assets</t>
  </si>
  <si>
    <t>Investment property</t>
  </si>
  <si>
    <t>Non-current assets</t>
  </si>
  <si>
    <t>Current assets</t>
  </si>
  <si>
    <t>Short-term financial obligations</t>
  </si>
  <si>
    <t>Accounts payable</t>
  </si>
  <si>
    <t>Interest payable</t>
  </si>
  <si>
    <t>Current liabilities</t>
  </si>
  <si>
    <t>Long-term financial obligations</t>
  </si>
  <si>
    <t>Ordinary bonds</t>
  </si>
  <si>
    <t>Non-current liabilities</t>
  </si>
  <si>
    <t>Liabilities</t>
  </si>
  <si>
    <t>Income received in advance</t>
  </si>
  <si>
    <t>Taxes payable</t>
  </si>
  <si>
    <t>Adjustments from the adoption of IFRS</t>
  </si>
  <si>
    <t>Retained earnings</t>
  </si>
  <si>
    <t>Capital contribution</t>
  </si>
  <si>
    <t>Equity</t>
  </si>
  <si>
    <t>Category</t>
  </si>
  <si>
    <t>Corporate</t>
  </si>
  <si>
    <t>Retail</t>
  </si>
  <si>
    <t>Logistics</t>
  </si>
  <si>
    <t>Specialized</t>
  </si>
  <si>
    <t>Portfolio</t>
  </si>
  <si>
    <t>Total Revenues</t>
  </si>
  <si>
    <t>Physical vacancy</t>
  </si>
  <si>
    <t>Investment property at closing</t>
  </si>
  <si>
    <t>Gross account receivables</t>
  </si>
  <si>
    <t>Net account receivables</t>
  </si>
  <si>
    <t xml:space="preserve">YTD Average KD </t>
  </si>
  <si>
    <t xml:space="preserve"> LTM Average Investment Properties</t>
  </si>
  <si>
    <t xml:space="preserve">LTM Cap Rate </t>
  </si>
  <si>
    <t xml:space="preserve"> LTM NOI</t>
  </si>
  <si>
    <t>YTD EBITDA Margin</t>
  </si>
  <si>
    <t>2Q 2024</t>
  </si>
  <si>
    <t>3Q 2024</t>
  </si>
  <si>
    <t>1Q 2019</t>
  </si>
  <si>
    <t>2Q 2019</t>
  </si>
  <si>
    <t>3Q 2019</t>
  </si>
  <si>
    <t>4Q 2019</t>
  </si>
  <si>
    <t>1Q 2020</t>
  </si>
  <si>
    <t>2Q 2020</t>
  </si>
  <si>
    <t>3Q 2020</t>
  </si>
  <si>
    <t>4Q 2020</t>
  </si>
  <si>
    <t>1Q 2021</t>
  </si>
  <si>
    <t>2Q 2021</t>
  </si>
  <si>
    <t>3Q 2021</t>
  </si>
  <si>
    <t>4Q 2021</t>
  </si>
  <si>
    <t>Logistics*</t>
  </si>
  <si>
    <t>*Consolidated Report of Key Operational Figures of Pei.</t>
  </si>
  <si>
    <t xml:space="preserve">Cash Flow </t>
  </si>
  <si>
    <t>Payed Cash Flow</t>
  </si>
  <si>
    <t>4Q 2024</t>
  </si>
  <si>
    <t>∆$</t>
  </si>
  <si>
    <t>∆%</t>
  </si>
  <si>
    <t>Operating Revenues (Audited Financial Statements)</t>
  </si>
  <si>
    <t>Operating Costs - Hospitality Category</t>
  </si>
  <si>
    <t>Financial relief</t>
  </si>
  <si>
    <t>M4-related expenses</t>
  </si>
  <si>
    <t>Write-offs of accounts receivable</t>
  </si>
  <si>
    <t>Reclassification of refundable income</t>
  </si>
  <si>
    <t>Operating Revenues - PEI</t>
  </si>
  <si>
    <t>*Figures in COP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</si>
</sst>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&quot;$&quot;\ #,##0;[Red]\-&quot;$&quot;\ #,##0"/>
    <numFmt numFmtId="165" formatCode="[$-240A]dddd\,\ dd&quot; de &quot;mmmm&quot; de &quot;yyyy"/>
    <numFmt numFmtId="166" formatCode="&quot;$&quot;#,##0"/>
    <numFmt numFmtId="167" formatCode="0.0%"/>
    <numFmt numFmtId="168" formatCode="&quot;$&quot;#,##0.0"/>
    <numFmt numFmtId="169" formatCode="_-* #,##0_-;\-* #,##0_-;_-* &quot;-&quot;??_-;_-@_-"/>
    <numFmt numFmtId="170" formatCode="&quot;$&quot;#,##0.00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9"/>
      <color rgb="FF000000"/>
      <name val="Tahoma"/>
      <family val="2"/>
    </font>
    <font>
      <b/>
      <i/>
      <sz val="11"/>
      <color theme="1" tint="4.9989318521683403E-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vertAlign val="superscript"/>
      <sz val="11"/>
      <color theme="5" tint="-0.249977111117893"/>
      <name val="Calibri"/>
      <family val="2"/>
      <scheme val="minor"/>
    </font>
    <font>
      <b/>
      <vertAlign val="superscript"/>
      <sz val="11"/>
      <color theme="5" tint="-0.249977111117893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rgb="FF305496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165" fontId="1" fillId="0" borderId="0"/>
  </cellStyleXfs>
  <cellXfs count="155">
    <xf numFmtId="0" fontId="0" fillId="0" borderId="0" xfId="0"/>
    <xf numFmtId="0" fontId="7" fillId="0" borderId="0" xfId="0" applyFont="1" applyAlignment="1">
      <alignment horizontal="center"/>
    </xf>
    <xf numFmtId="0" fontId="0" fillId="0" borderId="0" xfId="0" applyAlignment="1">
      <alignment vertical="center"/>
    </xf>
    <xf numFmtId="166" fontId="0" fillId="0" borderId="0" xfId="0" applyNumberFormat="1"/>
    <xf numFmtId="166" fontId="0" fillId="0" borderId="5" xfId="0" applyNumberFormat="1" applyBorder="1"/>
    <xf numFmtId="0" fontId="5" fillId="5" borderId="0" xfId="0" applyFont="1" applyFill="1" applyAlignment="1">
      <alignment horizontal="left" vertical="center"/>
    </xf>
    <xf numFmtId="166" fontId="5" fillId="5" borderId="0" xfId="0" applyNumberFormat="1" applyFont="1" applyFill="1"/>
    <xf numFmtId="166" fontId="5" fillId="5" borderId="5" xfId="0" applyNumberFormat="1" applyFont="1" applyFill="1" applyBorder="1"/>
    <xf numFmtId="0" fontId="5" fillId="0" borderId="0" xfId="0" applyFont="1"/>
    <xf numFmtId="166" fontId="5" fillId="0" borderId="0" xfId="0" applyNumberFormat="1" applyFont="1"/>
    <xf numFmtId="166" fontId="5" fillId="0" borderId="5" xfId="0" applyNumberFormat="1" applyFont="1" applyBorder="1"/>
    <xf numFmtId="167" fontId="9" fillId="0" borderId="0" xfId="0" applyNumberFormat="1" applyFont="1"/>
    <xf numFmtId="167" fontId="9" fillId="0" borderId="5" xfId="0" applyNumberFormat="1" applyFont="1" applyBorder="1"/>
    <xf numFmtId="165" fontId="8" fillId="6" borderId="0" xfId="6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166" fontId="0" fillId="0" borderId="0" xfId="0" applyNumberFormat="1" applyAlignment="1">
      <alignment horizontal="right"/>
    </xf>
    <xf numFmtId="166" fontId="5" fillId="5" borderId="6" xfId="0" applyNumberFormat="1" applyFont="1" applyFill="1" applyBorder="1"/>
    <xf numFmtId="166" fontId="11" fillId="0" borderId="0" xfId="0" applyNumberFormat="1" applyFont="1"/>
    <xf numFmtId="168" fontId="0" fillId="0" borderId="0" xfId="3" applyNumberFormat="1" applyFont="1"/>
    <xf numFmtId="0" fontId="6" fillId="4" borderId="0" xfId="0" applyFont="1" applyFill="1"/>
    <xf numFmtId="0" fontId="7" fillId="4" borderId="0" xfId="0" applyFont="1" applyFill="1"/>
    <xf numFmtId="166" fontId="6" fillId="4" borderId="0" xfId="0" applyNumberFormat="1" applyFont="1" applyFill="1"/>
    <xf numFmtId="0" fontId="0" fillId="0" borderId="0" xfId="0" applyAlignment="1">
      <alignment horizontal="left" indent="1"/>
    </xf>
    <xf numFmtId="166" fontId="12" fillId="0" borderId="0" xfId="0" applyNumberFormat="1" applyFont="1"/>
    <xf numFmtId="0" fontId="13" fillId="5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0" fontId="7" fillId="4" borderId="0" xfId="0" applyFont="1" applyFill="1" applyAlignment="1">
      <alignment horizontal="center"/>
    </xf>
    <xf numFmtId="164" fontId="5" fillId="5" borderId="0" xfId="0" applyNumberFormat="1" applyFont="1" applyFill="1"/>
    <xf numFmtId="0" fontId="3" fillId="0" borderId="0" xfId="4" applyFont="1" applyFill="1" applyAlignment="1">
      <alignment horizontal="left"/>
    </xf>
    <xf numFmtId="0" fontId="4" fillId="0" borderId="0" xfId="0" applyFont="1"/>
    <xf numFmtId="0" fontId="14" fillId="0" borderId="0" xfId="0" applyFont="1"/>
    <xf numFmtId="167" fontId="12" fillId="0" borderId="0" xfId="0" applyNumberFormat="1" applyFont="1" applyAlignment="1">
      <alignment vertical="center"/>
    </xf>
    <xf numFmtId="0" fontId="15" fillId="0" borderId="7" xfId="0" applyFont="1" applyBorder="1"/>
    <xf numFmtId="0" fontId="5" fillId="0" borderId="7" xfId="0" applyFont="1" applyBorder="1"/>
    <xf numFmtId="0" fontId="13" fillId="0" borderId="7" xfId="0" applyFont="1" applyBorder="1" applyAlignment="1">
      <alignment horizontal="center"/>
    </xf>
    <xf numFmtId="0" fontId="15" fillId="0" borderId="0" xfId="0" applyFont="1"/>
    <xf numFmtId="167" fontId="5" fillId="0" borderId="0" xfId="3" applyNumberFormat="1" applyFont="1" applyBorder="1"/>
    <xf numFmtId="169" fontId="0" fillId="0" borderId="0" xfId="1" applyNumberFormat="1" applyFont="1" applyBorder="1"/>
    <xf numFmtId="169" fontId="5" fillId="0" borderId="7" xfId="1" applyNumberFormat="1" applyFont="1" applyBorder="1"/>
    <xf numFmtId="169" fontId="5" fillId="0" borderId="7" xfId="1" applyNumberFormat="1" applyFont="1" applyFill="1" applyBorder="1"/>
    <xf numFmtId="169" fontId="12" fillId="0" borderId="0" xfId="1" applyNumberFormat="1" applyFont="1"/>
    <xf numFmtId="169" fontId="12" fillId="0" borderId="0" xfId="1" applyNumberFormat="1" applyFont="1" applyFill="1"/>
    <xf numFmtId="166" fontId="5" fillId="0" borderId="7" xfId="0" applyNumberFormat="1" applyFont="1" applyBorder="1" applyAlignment="1">
      <alignment horizontal="center"/>
    </xf>
    <xf numFmtId="167" fontId="0" fillId="0" borderId="0" xfId="0" applyNumberFormat="1"/>
    <xf numFmtId="167" fontId="0" fillId="0" borderId="0" xfId="3" applyNumberFormat="1" applyFont="1" applyFill="1" applyBorder="1"/>
    <xf numFmtId="167" fontId="0" fillId="0" borderId="0" xfId="0" applyNumberFormat="1" applyAlignment="1">
      <alignment horizontal="right"/>
    </xf>
    <xf numFmtId="167" fontId="5" fillId="0" borderId="7" xfId="0" applyNumberFormat="1" applyFont="1" applyBorder="1"/>
    <xf numFmtId="166" fontId="0" fillId="0" borderId="0" xfId="0" applyNumberFormat="1" applyAlignment="1">
      <alignment horizontal="center"/>
    </xf>
    <xf numFmtId="166" fontId="5" fillId="0" borderId="7" xfId="0" applyNumberFormat="1" applyFont="1" applyBorder="1"/>
    <xf numFmtId="167" fontId="0" fillId="0" borderId="0" xfId="3" applyNumberFormat="1" applyFont="1" applyBorder="1"/>
    <xf numFmtId="0" fontId="14" fillId="0" borderId="8" xfId="0" applyFont="1" applyBorder="1"/>
    <xf numFmtId="0" fontId="0" fillId="0" borderId="8" xfId="0" applyBorder="1" applyAlignment="1">
      <alignment horizontal="left"/>
    </xf>
    <xf numFmtId="0" fontId="7" fillId="0" borderId="8" xfId="0" applyFont="1" applyBorder="1" applyAlignment="1">
      <alignment horizontal="center"/>
    </xf>
    <xf numFmtId="3" fontId="12" fillId="0" borderId="0" xfId="0" applyNumberFormat="1" applyFont="1"/>
    <xf numFmtId="0" fontId="14" fillId="0" borderId="7" xfId="0" applyFont="1" applyBorder="1"/>
    <xf numFmtId="0" fontId="0" fillId="0" borderId="7" xfId="0" applyBorder="1" applyAlignment="1">
      <alignment horizontal="left"/>
    </xf>
    <xf numFmtId="3" fontId="12" fillId="0" borderId="7" xfId="0" applyNumberFormat="1" applyFont="1" applyBorder="1"/>
    <xf numFmtId="10" fontId="0" fillId="0" borderId="0" xfId="0" applyNumberFormat="1"/>
    <xf numFmtId="3" fontId="0" fillId="0" borderId="0" xfId="1" applyNumberFormat="1" applyFont="1" applyBorder="1"/>
    <xf numFmtId="167" fontId="5" fillId="0" borderId="7" xfId="0" applyNumberFormat="1" applyFont="1" applyBorder="1" applyAlignment="1">
      <alignment horizontal="right"/>
    </xf>
    <xf numFmtId="166" fontId="6" fillId="4" borderId="5" xfId="0" applyNumberFormat="1" applyFont="1" applyFill="1" applyBorder="1"/>
    <xf numFmtId="166" fontId="12" fillId="0" borderId="5" xfId="0" applyNumberFormat="1" applyFont="1" applyBorder="1"/>
    <xf numFmtId="166" fontId="0" fillId="0" borderId="5" xfId="3" applyNumberFormat="1" applyFont="1" applyBorder="1"/>
    <xf numFmtId="166" fontId="12" fillId="0" borderId="6" xfId="0" applyNumberFormat="1" applyFont="1" applyBorder="1"/>
    <xf numFmtId="166" fontId="5" fillId="5" borderId="0" xfId="0" applyNumberFormat="1" applyFont="1" applyFill="1" applyAlignment="1">
      <alignment horizontal="right"/>
    </xf>
    <xf numFmtId="166" fontId="5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6" fontId="6" fillId="4" borderId="0" xfId="0" applyNumberFormat="1" applyFont="1" applyFill="1" applyAlignment="1">
      <alignment horizontal="right"/>
    </xf>
    <xf numFmtId="166" fontId="12" fillId="0" borderId="0" xfId="0" applyNumberFormat="1" applyFont="1" applyAlignment="1">
      <alignment horizontal="right"/>
    </xf>
    <xf numFmtId="164" fontId="5" fillId="5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 vertical="center"/>
    </xf>
    <xf numFmtId="3" fontId="0" fillId="0" borderId="0" xfId="1" applyNumberFormat="1" applyFont="1" applyBorder="1" applyAlignment="1">
      <alignment horizontal="right"/>
    </xf>
    <xf numFmtId="169" fontId="0" fillId="0" borderId="0" xfId="1" applyNumberFormat="1" applyFont="1" applyBorder="1" applyAlignment="1">
      <alignment horizontal="right"/>
    </xf>
    <xf numFmtId="169" fontId="5" fillId="0" borderId="7" xfId="1" applyNumberFormat="1" applyFont="1" applyFill="1" applyBorder="1" applyAlignment="1">
      <alignment horizontal="right"/>
    </xf>
    <xf numFmtId="169" fontId="12" fillId="0" borderId="0" xfId="1" applyNumberFormat="1" applyFont="1" applyFill="1" applyAlignment="1">
      <alignment horizontal="right"/>
    </xf>
    <xf numFmtId="166" fontId="5" fillId="0" borderId="7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7" xfId="0" applyNumberFormat="1" applyFont="1" applyBorder="1" applyAlignment="1">
      <alignment horizontal="right"/>
    </xf>
    <xf numFmtId="14" fontId="18" fillId="0" borderId="0" xfId="0" applyNumberFormat="1" applyFont="1" applyAlignment="1">
      <alignment horizontal="center"/>
    </xf>
    <xf numFmtId="14" fontId="3" fillId="3" borderId="2" xfId="5" applyNumberFormat="1" applyFont="1" applyFill="1" applyBorder="1" applyAlignment="1" applyProtection="1">
      <alignment horizontal="center" vertical="center"/>
      <protection hidden="1"/>
    </xf>
    <xf numFmtId="166" fontId="18" fillId="0" borderId="0" xfId="0" applyNumberFormat="1" applyFont="1" applyAlignment="1">
      <alignment horizontal="center" vertical="center"/>
    </xf>
    <xf numFmtId="166" fontId="0" fillId="0" borderId="0" xfId="3" applyNumberFormat="1" applyFont="1"/>
    <xf numFmtId="170" fontId="0" fillId="0" borderId="0" xfId="0" applyNumberFormat="1"/>
    <xf numFmtId="14" fontId="3" fillId="3" borderId="4" xfId="5" applyNumberFormat="1" applyFont="1" applyFill="1" applyBorder="1" applyAlignment="1" applyProtection="1">
      <alignment horizontal="center" vertical="center"/>
      <protection hidden="1"/>
    </xf>
    <xf numFmtId="3" fontId="5" fillId="0" borderId="7" xfId="0" applyNumberFormat="1" applyFont="1" applyBorder="1" applyAlignment="1">
      <alignment horizontal="right"/>
    </xf>
    <xf numFmtId="167" fontId="0" fillId="0" borderId="0" xfId="3" applyNumberFormat="1" applyFont="1" applyFill="1" applyAlignment="1">
      <alignment horizontal="right"/>
    </xf>
    <xf numFmtId="167" fontId="12" fillId="0" borderId="8" xfId="0" applyNumberFormat="1" applyFont="1" applyBorder="1" applyAlignment="1">
      <alignment horizontal="right"/>
    </xf>
    <xf numFmtId="167" fontId="5" fillId="0" borderId="0" xfId="0" applyNumberFormat="1" applyFont="1" applyAlignment="1">
      <alignment horizontal="right"/>
    </xf>
    <xf numFmtId="0" fontId="3" fillId="4" borderId="3" xfId="2" applyNumberFormat="1" applyFont="1" applyFill="1" applyBorder="1" applyAlignment="1" applyProtection="1">
      <alignment horizontal="center" vertical="center"/>
      <protection hidden="1"/>
    </xf>
    <xf numFmtId="0" fontId="3" fillId="4" borderId="9" xfId="2" applyNumberFormat="1" applyFont="1" applyFill="1" applyBorder="1" applyAlignment="1" applyProtection="1">
      <alignment horizontal="center" vertical="center"/>
      <protection hidden="1"/>
    </xf>
    <xf numFmtId="166" fontId="0" fillId="0" borderId="5" xfId="0" applyNumberFormat="1" applyBorder="1" applyAlignment="1">
      <alignment horizontal="right"/>
    </xf>
    <xf numFmtId="0" fontId="3" fillId="3" borderId="10" xfId="5" applyFont="1" applyFill="1" applyBorder="1" applyAlignment="1" applyProtection="1">
      <alignment horizontal="center" vertical="center"/>
      <protection hidden="1"/>
    </xf>
    <xf numFmtId="0" fontId="3" fillId="3" borderId="1" xfId="5" applyFont="1" applyFill="1" applyBorder="1" applyAlignment="1" applyProtection="1">
      <alignment horizontal="center" vertical="center"/>
      <protection hidden="1"/>
    </xf>
    <xf numFmtId="0" fontId="3" fillId="3" borderId="2" xfId="5" applyFont="1" applyFill="1" applyBorder="1" applyAlignment="1" applyProtection="1">
      <alignment horizontal="center" vertical="center"/>
      <protection hidden="1"/>
    </xf>
    <xf numFmtId="0" fontId="3" fillId="3" borderId="4" xfId="5" applyFont="1" applyFill="1" applyBorder="1" applyAlignment="1" applyProtection="1">
      <alignment horizontal="center" vertical="center"/>
      <protection hidden="1"/>
    </xf>
    <xf numFmtId="167" fontId="12" fillId="0" borderId="5" xfId="0" applyNumberFormat="1" applyFont="1" applyBorder="1" applyAlignment="1">
      <alignment vertical="center"/>
    </xf>
    <xf numFmtId="167" fontId="5" fillId="0" borderId="11" xfId="3" applyNumberFormat="1" applyFont="1" applyFill="1" applyBorder="1" applyAlignment="1">
      <alignment horizontal="right"/>
    </xf>
    <xf numFmtId="167" fontId="5" fillId="0" borderId="7" xfId="3" applyNumberFormat="1" applyFont="1" applyBorder="1" applyAlignment="1">
      <alignment horizontal="right"/>
    </xf>
    <xf numFmtId="167" fontId="5" fillId="0" borderId="11" xfId="3" applyNumberFormat="1" applyFont="1" applyBorder="1" applyAlignment="1">
      <alignment horizontal="right"/>
    </xf>
    <xf numFmtId="167" fontId="5" fillId="0" borderId="7" xfId="3" applyNumberFormat="1" applyFont="1" applyFill="1" applyBorder="1" applyAlignment="1">
      <alignment horizontal="right"/>
    </xf>
    <xf numFmtId="167" fontId="5" fillId="0" borderId="5" xfId="3" applyNumberFormat="1" applyFont="1" applyFill="1" applyBorder="1"/>
    <xf numFmtId="167" fontId="5" fillId="0" borderId="5" xfId="3" applyNumberFormat="1" applyFont="1" applyBorder="1"/>
    <xf numFmtId="3" fontId="5" fillId="0" borderId="5" xfId="3" applyNumberFormat="1" applyFont="1" applyBorder="1"/>
    <xf numFmtId="169" fontId="0" fillId="0" borderId="12" xfId="1" applyNumberFormat="1" applyFont="1" applyBorder="1"/>
    <xf numFmtId="169" fontId="0" fillId="0" borderId="5" xfId="1" applyNumberFormat="1" applyFont="1" applyBorder="1"/>
    <xf numFmtId="169" fontId="0" fillId="0" borderId="5" xfId="0" applyNumberFormat="1" applyBorder="1"/>
    <xf numFmtId="169" fontId="5" fillId="0" borderId="11" xfId="1" applyNumberFormat="1" applyFont="1" applyBorder="1"/>
    <xf numFmtId="169" fontId="12" fillId="0" borderId="5" xfId="1" applyNumberFormat="1" applyFont="1" applyBorder="1"/>
    <xf numFmtId="169" fontId="12" fillId="0" borderId="0" xfId="1" applyNumberFormat="1" applyFont="1" applyBorder="1"/>
    <xf numFmtId="3" fontId="5" fillId="0" borderId="7" xfId="1" applyNumberFormat="1" applyFont="1" applyBorder="1"/>
    <xf numFmtId="3" fontId="5" fillId="0" borderId="11" xfId="1" applyNumberFormat="1" applyFont="1" applyBorder="1"/>
    <xf numFmtId="3" fontId="5" fillId="0" borderId="7" xfId="0" applyNumberFormat="1" applyFont="1" applyBorder="1" applyAlignment="1">
      <alignment horizontal="center"/>
    </xf>
    <xf numFmtId="167" fontId="0" fillId="0" borderId="5" xfId="0" applyNumberFormat="1" applyBorder="1"/>
    <xf numFmtId="167" fontId="0" fillId="0" borderId="12" xfId="3" applyNumberFormat="1" applyFont="1" applyFill="1" applyBorder="1"/>
    <xf numFmtId="167" fontId="5" fillId="0" borderId="11" xfId="0" applyNumberFormat="1" applyFont="1" applyBorder="1"/>
    <xf numFmtId="166" fontId="5" fillId="0" borderId="11" xfId="0" applyNumberFormat="1" applyFont="1" applyBorder="1"/>
    <xf numFmtId="167" fontId="12" fillId="0" borderId="13" xfId="0" applyNumberFormat="1" applyFont="1" applyBorder="1"/>
    <xf numFmtId="167" fontId="12" fillId="0" borderId="8" xfId="0" applyNumberFormat="1" applyFont="1" applyBorder="1"/>
    <xf numFmtId="167" fontId="19" fillId="0" borderId="8" xfId="0" applyNumberFormat="1" applyFont="1" applyBorder="1"/>
    <xf numFmtId="167" fontId="19" fillId="0" borderId="13" xfId="0" applyNumberFormat="1" applyFont="1" applyBorder="1"/>
    <xf numFmtId="3" fontId="12" fillId="0" borderId="5" xfId="0" applyNumberFormat="1" applyFont="1" applyBorder="1"/>
    <xf numFmtId="3" fontId="12" fillId="0" borderId="11" xfId="0" applyNumberFormat="1" applyFont="1" applyBorder="1"/>
    <xf numFmtId="167" fontId="5" fillId="0" borderId="5" xfId="0" applyNumberFormat="1" applyFont="1" applyBorder="1"/>
    <xf numFmtId="167" fontId="5" fillId="0" borderId="0" xfId="0" applyNumberFormat="1" applyFont="1"/>
    <xf numFmtId="167" fontId="5" fillId="7" borderId="14" xfId="3" applyNumberFormat="1" applyFont="1" applyFill="1" applyBorder="1"/>
    <xf numFmtId="167" fontId="5" fillId="0" borderId="15" xfId="0" applyNumberFormat="1" applyFont="1" applyBorder="1"/>
    <xf numFmtId="167" fontId="5" fillId="7" borderId="14" xfId="0" applyNumberFormat="1" applyFont="1" applyFill="1" applyBorder="1"/>
    <xf numFmtId="167" fontId="5" fillId="0" borderId="15" xfId="0" applyNumberFormat="1" applyFont="1" applyBorder="1" applyAlignment="1">
      <alignment horizontal="right"/>
    </xf>
    <xf numFmtId="4" fontId="0" fillId="0" borderId="0" xfId="0" applyNumberFormat="1" applyAlignment="1">
      <alignment horizontal="left" vertical="center"/>
    </xf>
    <xf numFmtId="4" fontId="7" fillId="0" borderId="0" xfId="0" applyNumberFormat="1" applyFont="1" applyAlignment="1">
      <alignment horizontal="center"/>
    </xf>
    <xf numFmtId="166" fontId="18" fillId="0" borderId="0" xfId="0" applyNumberFormat="1" applyFont="1" applyAlignment="1">
      <alignment horizontal="center"/>
    </xf>
    <xf numFmtId="0" fontId="3" fillId="3" borderId="1" xfId="5" applyFont="1" applyFill="1" applyBorder="1" applyAlignment="1" applyProtection="1">
      <alignment horizontal="left" vertical="center"/>
      <protection hidden="1"/>
    </xf>
    <xf numFmtId="0" fontId="20" fillId="0" borderId="0" xfId="0" applyFont="1" applyAlignment="1">
      <alignment horizontal="left"/>
    </xf>
    <xf numFmtId="165" fontId="21" fillId="0" borderId="0" xfId="6" applyFont="1" applyAlignment="1">
      <alignment horizontal="left" vertical="center"/>
    </xf>
    <xf numFmtId="0" fontId="22" fillId="0" borderId="0" xfId="0" applyFont="1" applyAlignment="1">
      <alignment horizontal="left"/>
    </xf>
    <xf numFmtId="165" fontId="23" fillId="0" borderId="0" xfId="6" applyFont="1" applyAlignment="1">
      <alignment horizontal="left" vertical="center"/>
    </xf>
    <xf numFmtId="0" fontId="13" fillId="0" borderId="0" xfId="0" applyFont="1" applyAlignment="1">
      <alignment horizontal="center"/>
    </xf>
    <xf numFmtId="0" fontId="22" fillId="0" borderId="0" xfId="0" quotePrefix="1" applyFont="1" applyAlignment="1">
      <alignment horizontal="left"/>
    </xf>
    <xf numFmtId="167" fontId="23" fillId="0" borderId="0" xfId="3" applyNumberFormat="1" applyFont="1" applyFill="1" applyBorder="1" applyAlignment="1">
      <alignment horizontal="left" vertical="center"/>
    </xf>
    <xf numFmtId="0" fontId="20" fillId="0" borderId="0" xfId="0" quotePrefix="1" applyFont="1" applyAlignment="1">
      <alignment horizontal="left"/>
    </xf>
    <xf numFmtId="0" fontId="7" fillId="0" borderId="7" xfId="0" applyFont="1" applyBorder="1" applyAlignment="1">
      <alignment horizontal="center"/>
    </xf>
    <xf numFmtId="0" fontId="15" fillId="0" borderId="15" xfId="0" applyFont="1" applyBorder="1"/>
    <xf numFmtId="0" fontId="5" fillId="0" borderId="15" xfId="0" applyFont="1" applyBorder="1"/>
    <xf numFmtId="0" fontId="13" fillId="0" borderId="1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justify" vertical="center" wrapText="1"/>
    </xf>
    <xf numFmtId="3" fontId="0" fillId="9" borderId="16" xfId="0" applyNumberFormat="1" applyFill="1" applyBorder="1" applyAlignment="1">
      <alignment horizontal="center" vertical="center"/>
    </xf>
    <xf numFmtId="167" fontId="0" fillId="9" borderId="16" xfId="0" applyNumberFormat="1" applyFill="1" applyBorder="1" applyAlignment="1">
      <alignment horizontal="center" vertical="center"/>
    </xf>
    <xf numFmtId="0" fontId="24" fillId="0" borderId="18" xfId="0" applyFont="1" applyBorder="1" applyAlignment="1">
      <alignment horizontal="justify" vertical="center" wrapText="1"/>
    </xf>
    <xf numFmtId="3" fontId="0" fillId="0" borderId="16" xfId="0" applyNumberFormat="1" applyBorder="1" applyAlignment="1">
      <alignment horizontal="center" vertical="center"/>
    </xf>
    <xf numFmtId="167" fontId="0" fillId="0" borderId="16" xfId="0" applyNumberFormat="1" applyBorder="1" applyAlignment="1">
      <alignment horizontal="center" vertical="center"/>
    </xf>
  </cellXfs>
  <cellStyles count="7">
    <cellStyle name="Millares" xfId="1" builtinId="3"/>
    <cellStyle name="Millares [0]" xfId="2" builtinId="6"/>
    <cellStyle name="Neutral" xfId="4" builtinId="28"/>
    <cellStyle name="Normal" xfId="0" builtinId="0"/>
    <cellStyle name="Normal 2 102" xfId="5" xr:uid="{A4E1A451-3BDB-4411-BDDE-D6F202330BA5}"/>
    <cellStyle name="Normal 2 2" xfId="6" xr:uid="{C0009772-1A6C-4D3B-8859-ADC91C157F98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206374</xdr:rowOff>
    </xdr:from>
    <xdr:to>
      <xdr:col>2</xdr:col>
      <xdr:colOff>7938</xdr:colOff>
      <xdr:row>128</xdr:row>
      <xdr:rowOff>128427</xdr:rowOff>
    </xdr:to>
    <xdr:sp macro="" textlink="">
      <xdr:nvSpPr>
        <xdr:cNvPr id="2" name="CuadroTexto 5">
          <a:extLst>
            <a:ext uri="{FF2B5EF4-FFF2-40B4-BE49-F238E27FC236}">
              <a16:creationId xmlns:a16="http://schemas.microsoft.com/office/drawing/2014/main" id="{7D7FFFE1-165F-43F9-90EA-225FC0E237AD}"/>
            </a:ext>
          </a:extLst>
        </xdr:cNvPr>
        <xdr:cNvSpPr txBox="1"/>
      </xdr:nvSpPr>
      <xdr:spPr>
        <a:xfrm>
          <a:off x="0" y="24961849"/>
          <a:ext cx="4341813" cy="3274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NOI: </a:t>
          </a:r>
          <a:r>
            <a:rPr lang="es-C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Net Operating Income</a:t>
          </a:r>
          <a:endParaRPr kumimoji="0" lang="es-CO" sz="1100" b="1" i="0" u="none" strike="noStrike" kern="0" cap="none" spc="0" normalizeH="0" baseline="0" noProof="0">
            <a:ln>
              <a:noFill/>
            </a:ln>
            <a:solidFill>
              <a:srgbClr val="ED7D31">
                <a:lumMod val="75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EBITDA: </a:t>
          </a:r>
          <a:r>
            <a:rPr lang="es-C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Earnings before interest, taxes, depreciation and amortization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LTM: </a:t>
          </a:r>
          <a:r>
            <a:rPr kumimoji="0" lang="es-CO" sz="1100" b="0" i="1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+mn-lt"/>
              <a:ea typeface="+mn-ea"/>
              <a:cs typeface="+mn-cs"/>
            </a:rPr>
            <a:t>Last twelve months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YTD: </a:t>
          </a:r>
          <a:r>
            <a:rPr kumimoji="0" lang="es-CO" sz="1100" b="0" i="1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+mn-lt"/>
              <a:ea typeface="+mn-ea"/>
              <a:cs typeface="+mn-cs"/>
            </a:rPr>
            <a:t>Year to Date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CDI: </a:t>
          </a:r>
          <a:r>
            <a:rPr kumimoji="0" lang="es-CO" sz="1100" b="0" i="1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+mn-lt"/>
              <a:ea typeface="+mn-ea"/>
              <a:cs typeface="+mn-cs"/>
            </a:rPr>
            <a:t>Cash Flow Distributed to Investors.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Physical Vacancy: </a:t>
          </a:r>
          <a:r>
            <a:rPr lang="es-CO" sz="1100" b="0" i="0" baseline="0" noProof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of vacant area based on total leasable area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GLA:  </a:t>
          </a:r>
          <a:r>
            <a:rPr kumimoji="0" lang="es-CO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gross leasable area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(m2)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YTD average KD:  </a:t>
          </a:r>
          <a:r>
            <a:rPr lang="es-CO" sz="1100" b="0" i="0" baseline="0" noProof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Year-to-Date </a:t>
          </a:r>
          <a:r>
            <a:rPr lang="es-MX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Weighted Average Cost of Debt</a:t>
          </a:r>
          <a:endParaRPr lang="es-CO" sz="1100" b="0" i="0" baseline="0" noProof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LTM Average Investment Properties: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12-Month Moving Average of Investment Property.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NOI LTM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 Cumulative NOI for the Last 12 Months to Date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Cap Rate LTM: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NOI LTM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/ LTM Average Investment Properties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TER: </a:t>
          </a:r>
          <a:r>
            <a:rPr kumimoji="0" lang="es-CO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Total Expense Ratio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(Administrative expenses calculated as a percentage of the average value of investment properties)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s-MX" b="1">
              <a:solidFill>
                <a:schemeClr val="accent2">
                  <a:lumMod val="75000"/>
                </a:schemeClr>
              </a:solidFill>
            </a:rPr>
            <a:t>Logistics*: </a:t>
          </a:r>
          <a:r>
            <a:rPr lang="es-MX"/>
            <a:t>Adjustments related to lots in payment in kind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lang="es-MX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es-MX" b="1" i="1"/>
            <a:t>For further information, please refer to the following link:</a:t>
          </a:r>
          <a:r>
            <a:rPr lang="es-MX" b="1" i="1" baseline="0"/>
            <a:t> www.</a:t>
          </a:r>
          <a:r>
            <a:rPr lang="es-CO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pei.com.co/en/investors-site</a:t>
          </a:r>
          <a:endParaRPr lang="es-MX" b="1" i="1"/>
        </a:p>
      </xdr:txBody>
    </xdr:sp>
    <xdr:clientData/>
  </xdr:twoCellAnchor>
  <xdr:twoCellAnchor editAs="oneCell">
    <xdr:from>
      <xdr:col>0</xdr:col>
      <xdr:colOff>31750</xdr:colOff>
      <xdr:row>0</xdr:row>
      <xdr:rowOff>103187</xdr:rowOff>
    </xdr:from>
    <xdr:to>
      <xdr:col>0</xdr:col>
      <xdr:colOff>968872</xdr:colOff>
      <xdr:row>0</xdr:row>
      <xdr:rowOff>544076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37C505-C6C8-4471-9D9E-BC8F53B2F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56" t="2665"/>
        <a:stretch/>
      </xdr:blipFill>
      <xdr:spPr>
        <a:xfrm>
          <a:off x="31750" y="103187"/>
          <a:ext cx="937122" cy="4345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234950</xdr:rowOff>
    </xdr:from>
    <xdr:to>
      <xdr:col>1</xdr:col>
      <xdr:colOff>966332</xdr:colOff>
      <xdr:row>2</xdr:row>
      <xdr:rowOff>236419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7B211E-0D89-4126-8EEB-EBD2F2DD4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56" t="2665"/>
        <a:stretch/>
      </xdr:blipFill>
      <xdr:spPr>
        <a:xfrm>
          <a:off x="787400" y="234950"/>
          <a:ext cx="940932" cy="439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6B2D-6B3D-4694-9B35-DE8DFB0CAA8C}">
  <sheetPr>
    <tabColor theme="5" tint="-0.249977111117893"/>
  </sheetPr>
  <dimension ref="A1:AH113"/>
  <sheetViews>
    <sheetView showGridLines="0" tabSelected="1" zoomScale="96" zoomScaleNormal="115" workbookViewId="0">
      <pane xSplit="13" ySplit="2" topLeftCell="AD39" activePane="bottomRight" state="frozen"/>
      <selection pane="topRight" activeCell="N1" sqref="N1"/>
      <selection pane="bottomLeft" activeCell="A3" sqref="A3"/>
      <selection pane="bottomRight" activeCell="L54" sqref="L54"/>
    </sheetView>
  </sheetViews>
  <sheetFormatPr baseColWidth="10" defaultColWidth="9.1796875" defaultRowHeight="16.5" customHeight="1" outlineLevelRow="1" outlineLevelCol="2" x14ac:dyDescent="0.35"/>
  <cols>
    <col min="1" max="1" width="14.36328125" customWidth="1"/>
    <col min="2" max="2" width="65.81640625" bestFit="1" customWidth="1"/>
    <col min="3" max="3" width="9" style="1" customWidth="1"/>
    <col min="4" max="4" width="10.54296875" bestFit="1" customWidth="1" outlineLevel="2"/>
    <col min="5" max="8" width="11" bestFit="1" customWidth="1" outlineLevel="2"/>
    <col min="9" max="9" width="10.54296875" bestFit="1" customWidth="1" outlineLevel="2"/>
    <col min="10" max="13" width="11" bestFit="1" customWidth="1" outlineLevel="2"/>
    <col min="14" max="14" width="10.81640625" bestFit="1" customWidth="1" outlineLevel="1"/>
    <col min="15" max="17" width="11" bestFit="1" customWidth="1" outlineLevel="1"/>
    <col min="18" max="18" width="11" bestFit="1" customWidth="1"/>
    <col min="19" max="19" width="10.54296875" bestFit="1" customWidth="1"/>
    <col min="20" max="23" width="11" bestFit="1" customWidth="1"/>
    <col min="24" max="24" width="10.54296875" bestFit="1" customWidth="1"/>
    <col min="25" max="28" width="11" bestFit="1" customWidth="1"/>
    <col min="29" max="29" width="10.54296875" bestFit="1" customWidth="1"/>
    <col min="30" max="30" width="11" bestFit="1" customWidth="1"/>
    <col min="31" max="32" width="11" style="68" bestFit="1" customWidth="1"/>
    <col min="33" max="33" width="10.7265625" bestFit="1" customWidth="1"/>
    <col min="34" max="34" width="10.08984375" bestFit="1" customWidth="1"/>
  </cols>
  <sheetData>
    <row r="1" spans="1:34" ht="50.25" customHeight="1" thickBot="1" x14ac:dyDescent="0.4">
      <c r="B1" s="130" t="s">
        <v>103</v>
      </c>
      <c r="C1" s="131"/>
      <c r="D1" s="80"/>
      <c r="E1" s="80">
        <v>43554</v>
      </c>
      <c r="F1" s="80">
        <v>43646</v>
      </c>
      <c r="G1" s="80">
        <v>43738</v>
      </c>
      <c r="H1" s="80">
        <v>43830</v>
      </c>
      <c r="I1" s="80"/>
      <c r="J1" s="80">
        <v>43920</v>
      </c>
      <c r="K1" s="80">
        <v>44012</v>
      </c>
      <c r="L1" s="80">
        <v>44104</v>
      </c>
      <c r="M1" s="80">
        <v>44196</v>
      </c>
      <c r="N1" s="132"/>
      <c r="O1" s="80">
        <v>44286</v>
      </c>
      <c r="P1" s="80">
        <v>44377</v>
      </c>
      <c r="Q1" s="80">
        <v>44469</v>
      </c>
      <c r="R1" s="80">
        <v>44561</v>
      </c>
      <c r="S1" s="80"/>
      <c r="T1" s="80">
        <v>44651</v>
      </c>
      <c r="U1" s="80">
        <v>44742</v>
      </c>
      <c r="V1" s="80">
        <v>44834</v>
      </c>
      <c r="W1" s="80">
        <v>44926</v>
      </c>
      <c r="X1" s="80"/>
      <c r="Y1" s="80">
        <v>45016</v>
      </c>
      <c r="Z1" s="80">
        <v>45107</v>
      </c>
      <c r="AA1" s="80">
        <v>45199</v>
      </c>
      <c r="AB1" s="80">
        <v>45291</v>
      </c>
      <c r="AC1" s="80"/>
      <c r="AD1" s="80">
        <v>45382</v>
      </c>
      <c r="AE1" s="80">
        <v>45473</v>
      </c>
      <c r="AF1" s="80">
        <v>45565</v>
      </c>
      <c r="AG1" s="80">
        <v>45657</v>
      </c>
      <c r="AH1" s="80"/>
    </row>
    <row r="2" spans="1:34" s="2" customFormat="1" ht="16.5" customHeight="1" x14ac:dyDescent="0.35">
      <c r="A2" s="133"/>
      <c r="B2" s="133" t="s">
        <v>49</v>
      </c>
      <c r="C2" s="94" t="s">
        <v>16</v>
      </c>
      <c r="D2" s="90">
        <v>2018</v>
      </c>
      <c r="E2" s="85" t="s">
        <v>90</v>
      </c>
      <c r="F2" s="81" t="s">
        <v>91</v>
      </c>
      <c r="G2" s="81" t="s">
        <v>92</v>
      </c>
      <c r="H2" s="81" t="s">
        <v>93</v>
      </c>
      <c r="I2" s="90">
        <v>2019</v>
      </c>
      <c r="J2" s="85" t="s">
        <v>94</v>
      </c>
      <c r="K2" s="81" t="s">
        <v>95</v>
      </c>
      <c r="L2" s="81" t="s">
        <v>96</v>
      </c>
      <c r="M2" s="81" t="s">
        <v>97</v>
      </c>
      <c r="N2" s="90">
        <v>2020</v>
      </c>
      <c r="O2" s="85" t="s">
        <v>98</v>
      </c>
      <c r="P2" s="81" t="s">
        <v>99</v>
      </c>
      <c r="Q2" s="81" t="s">
        <v>100</v>
      </c>
      <c r="R2" s="81" t="s">
        <v>101</v>
      </c>
      <c r="S2" s="91">
        <v>2021</v>
      </c>
      <c r="T2" s="85" t="s">
        <v>1</v>
      </c>
      <c r="U2" s="81" t="s">
        <v>2</v>
      </c>
      <c r="V2" s="81" t="s">
        <v>3</v>
      </c>
      <c r="W2" s="81" t="s">
        <v>4</v>
      </c>
      <c r="X2" s="91">
        <v>2022</v>
      </c>
      <c r="Y2" s="85" t="s">
        <v>5</v>
      </c>
      <c r="Z2" s="81" t="s">
        <v>6</v>
      </c>
      <c r="AA2" s="81" t="s">
        <v>25</v>
      </c>
      <c r="AB2" s="81" t="s">
        <v>26</v>
      </c>
      <c r="AC2" s="91">
        <v>2023</v>
      </c>
      <c r="AD2" s="85" t="s">
        <v>27</v>
      </c>
      <c r="AE2" s="81" t="s">
        <v>88</v>
      </c>
      <c r="AF2" s="81" t="s">
        <v>89</v>
      </c>
      <c r="AG2" s="81" t="s">
        <v>106</v>
      </c>
      <c r="AH2" s="91">
        <v>2024</v>
      </c>
    </row>
    <row r="3" spans="1:34" ht="16.5" customHeight="1" x14ac:dyDescent="0.35">
      <c r="A3" s="134" t="s">
        <v>7</v>
      </c>
      <c r="B3" s="135" t="s">
        <v>28</v>
      </c>
      <c r="C3" s="1" t="s">
        <v>48</v>
      </c>
      <c r="D3" s="4">
        <v>343408.50075609994</v>
      </c>
      <c r="E3" s="3">
        <v>107428.80745671</v>
      </c>
      <c r="F3" s="3">
        <v>106530.1366474184</v>
      </c>
      <c r="G3" s="3">
        <v>107922.97177594982</v>
      </c>
      <c r="H3" s="3">
        <v>114421.31637287019</v>
      </c>
      <c r="I3" s="4">
        <v>436302.94516454305</v>
      </c>
      <c r="J3" s="3">
        <v>107668.19704403677</v>
      </c>
      <c r="K3" s="3">
        <v>90351.793428715595</v>
      </c>
      <c r="L3" s="3">
        <v>89763.604016829675</v>
      </c>
      <c r="M3" s="3">
        <v>96222.759170449935</v>
      </c>
      <c r="N3" s="4">
        <v>384006.35366003198</v>
      </c>
      <c r="O3" s="3">
        <v>104864.07605182003</v>
      </c>
      <c r="P3" s="3">
        <v>105293.27308850993</v>
      </c>
      <c r="Q3" s="3">
        <v>106657.21015165994</v>
      </c>
      <c r="R3" s="3">
        <v>111619.97148675265</v>
      </c>
      <c r="S3" s="4">
        <v>428434.53077874251</v>
      </c>
      <c r="T3" s="3">
        <v>120356.8388209996</v>
      </c>
      <c r="U3" s="3">
        <v>126673.75582927998</v>
      </c>
      <c r="V3" s="3">
        <v>125123.43968085</v>
      </c>
      <c r="W3" s="3">
        <v>129689.14278254825</v>
      </c>
      <c r="X3" s="4">
        <v>501843.17711367784</v>
      </c>
      <c r="Y3" s="3">
        <v>136650.40487816441</v>
      </c>
      <c r="Z3" s="3">
        <v>141150.33781775611</v>
      </c>
      <c r="AA3" s="3">
        <v>147249.06276080161</v>
      </c>
      <c r="AB3" s="3">
        <v>152911.64360025965</v>
      </c>
      <c r="AC3" s="4">
        <v>577961.44905698183</v>
      </c>
      <c r="AD3" s="3">
        <v>157985.63656125983</v>
      </c>
      <c r="AE3" s="15">
        <v>159258.47322888474</v>
      </c>
      <c r="AF3" s="15">
        <v>161321.03637511859</v>
      </c>
      <c r="AG3" s="15">
        <v>169122.51768592605</v>
      </c>
      <c r="AH3" s="4">
        <v>647687.66385118919</v>
      </c>
    </row>
    <row r="4" spans="1:34" ht="16.5" customHeight="1" x14ac:dyDescent="0.35">
      <c r="A4" s="134">
        <v>2.5</v>
      </c>
      <c r="B4" s="135" t="s">
        <v>29</v>
      </c>
      <c r="C4" s="1" t="s">
        <v>48</v>
      </c>
      <c r="D4" s="4">
        <v>0</v>
      </c>
      <c r="E4" s="3">
        <v>0</v>
      </c>
      <c r="F4" s="3">
        <v>0</v>
      </c>
      <c r="G4" s="3">
        <v>0</v>
      </c>
      <c r="H4" s="3">
        <v>0</v>
      </c>
      <c r="I4" s="4">
        <v>0</v>
      </c>
      <c r="J4" s="3">
        <v>6675.2231602989332</v>
      </c>
      <c r="K4" s="3">
        <v>1013.9752457965196</v>
      </c>
      <c r="L4" s="3">
        <v>2907.5152863805397</v>
      </c>
      <c r="M4" s="3">
        <v>12733.802881589878</v>
      </c>
      <c r="N4" s="4">
        <v>23330.51657406587</v>
      </c>
      <c r="O4" s="3">
        <v>6335.50479197</v>
      </c>
      <c r="P4" s="3">
        <v>5368.2844799700006</v>
      </c>
      <c r="Q4" s="3">
        <v>8759.4839347299967</v>
      </c>
      <c r="R4" s="3">
        <v>17810.754084100001</v>
      </c>
      <c r="S4" s="4">
        <v>38274.027290769998</v>
      </c>
      <c r="T4" s="3">
        <v>12910.273903560001</v>
      </c>
      <c r="U4" s="3">
        <v>11842.04863553</v>
      </c>
      <c r="V4" s="3">
        <v>14847.274651399999</v>
      </c>
      <c r="W4" s="3">
        <v>23219.345791099997</v>
      </c>
      <c r="X4" s="4">
        <v>62818.942981589993</v>
      </c>
      <c r="Y4" s="3">
        <v>16411.364502</v>
      </c>
      <c r="Z4" s="3">
        <v>12382.460384009446</v>
      </c>
      <c r="AA4" s="3">
        <v>13116.492283</v>
      </c>
      <c r="AB4" s="3">
        <v>22833.44228073076</v>
      </c>
      <c r="AC4" s="4">
        <v>64743.759449740202</v>
      </c>
      <c r="AD4" s="3">
        <v>14919.150277768804</v>
      </c>
      <c r="AE4" s="15">
        <v>9907.9675824611895</v>
      </c>
      <c r="AF4" s="15">
        <v>11504.566877105699</v>
      </c>
      <c r="AG4" s="15">
        <v>22802.60608634969</v>
      </c>
      <c r="AH4" s="4">
        <v>59134.290823685376</v>
      </c>
    </row>
    <row r="5" spans="1:34" ht="16.5" customHeight="1" x14ac:dyDescent="0.35">
      <c r="A5" s="134" t="s">
        <v>8</v>
      </c>
      <c r="B5" s="135" t="s">
        <v>30</v>
      </c>
      <c r="C5" s="1" t="s">
        <v>48</v>
      </c>
      <c r="D5" s="4">
        <v>20202</v>
      </c>
      <c r="E5" s="3">
        <v>5722.9277002800009</v>
      </c>
      <c r="F5" s="3">
        <v>6011.8203387899994</v>
      </c>
      <c r="G5" s="3">
        <v>6281.8780547499991</v>
      </c>
      <c r="H5" s="3">
        <v>12139.833796430012</v>
      </c>
      <c r="I5" s="4">
        <v>30156.459890250011</v>
      </c>
      <c r="J5" s="3">
        <v>10083.22449482</v>
      </c>
      <c r="K5" s="3">
        <v>9328.7515839900007</v>
      </c>
      <c r="L5" s="3">
        <v>7397.9296195300049</v>
      </c>
      <c r="M5" s="3">
        <v>7222.3890252199944</v>
      </c>
      <c r="N5" s="4">
        <v>34032.29472356</v>
      </c>
      <c r="O5" s="3">
        <v>4023.7427027699987</v>
      </c>
      <c r="P5" s="3">
        <v>7213.8659681600011</v>
      </c>
      <c r="Q5" s="3">
        <v>7461.3672864500004</v>
      </c>
      <c r="R5" s="3">
        <v>7313.3868868399977</v>
      </c>
      <c r="S5" s="4">
        <v>26012.362844219999</v>
      </c>
      <c r="T5" s="3">
        <v>12256.116356990013</v>
      </c>
      <c r="U5" s="3">
        <v>10048.180668589999</v>
      </c>
      <c r="V5" s="3">
        <v>10640.253456489991</v>
      </c>
      <c r="W5" s="3">
        <v>12372.609455960001</v>
      </c>
      <c r="X5" s="4">
        <v>45317.159938030003</v>
      </c>
      <c r="Y5" s="3">
        <v>16035.663443000001</v>
      </c>
      <c r="Z5" s="3">
        <v>13745.977568801703</v>
      </c>
      <c r="AA5" s="3">
        <v>14569.421326</v>
      </c>
      <c r="AB5" s="3">
        <v>16523.297546381677</v>
      </c>
      <c r="AC5" s="4">
        <v>60874.359884183381</v>
      </c>
      <c r="AD5" s="3">
        <v>18103.228719971423</v>
      </c>
      <c r="AE5" s="15">
        <v>16028.738195454116</v>
      </c>
      <c r="AF5" s="15">
        <v>15341.302690915732</v>
      </c>
      <c r="AG5" s="15">
        <v>16416.303222924293</v>
      </c>
      <c r="AH5" s="4">
        <v>65889.572829265569</v>
      </c>
    </row>
    <row r="6" spans="1:34" s="8" customFormat="1" ht="16.5" customHeight="1" x14ac:dyDescent="0.35">
      <c r="A6" s="136">
        <v>6</v>
      </c>
      <c r="B6" s="5" t="s">
        <v>78</v>
      </c>
      <c r="C6" s="24" t="s">
        <v>48</v>
      </c>
      <c r="D6" s="7">
        <v>363610.50075609994</v>
      </c>
      <c r="E6" s="6">
        <v>113151.73515699003</v>
      </c>
      <c r="F6" s="6">
        <v>112541.9569862084</v>
      </c>
      <c r="G6" s="6">
        <v>114204.84983069982</v>
      </c>
      <c r="H6" s="6">
        <v>126561.15016930018</v>
      </c>
      <c r="I6" s="7">
        <v>466459.40505479305</v>
      </c>
      <c r="J6" s="6">
        <v>124426.6446991557</v>
      </c>
      <c r="K6" s="6">
        <v>100694.5202585021</v>
      </c>
      <c r="L6" s="6">
        <v>100069.04892274027</v>
      </c>
      <c r="M6" s="6">
        <v>116178.95107725973</v>
      </c>
      <c r="N6" s="7">
        <v>441369.16495765781</v>
      </c>
      <c r="O6" s="6">
        <v>115223.32354656002</v>
      </c>
      <c r="P6" s="6">
        <v>117875.42353663995</v>
      </c>
      <c r="Q6" s="6">
        <v>122878.0613728399</v>
      </c>
      <c r="R6" s="6">
        <v>136744.11245769265</v>
      </c>
      <c r="S6" s="7">
        <v>492720.92091373249</v>
      </c>
      <c r="T6" s="6">
        <v>145523.22908154962</v>
      </c>
      <c r="U6" s="6">
        <v>148563.98513339998</v>
      </c>
      <c r="V6" s="6">
        <v>150610.96778874</v>
      </c>
      <c r="W6" s="6">
        <v>165281.09802960823</v>
      </c>
      <c r="X6" s="7">
        <v>609979.28003329784</v>
      </c>
      <c r="Y6" s="6">
        <v>169097.43282316442</v>
      </c>
      <c r="Z6" s="6">
        <v>167278.77577056724</v>
      </c>
      <c r="AA6" s="6">
        <v>174934.97636980162</v>
      </c>
      <c r="AB6" s="6">
        <v>192268.38342737209</v>
      </c>
      <c r="AC6" s="7">
        <v>703579.56839090539</v>
      </c>
      <c r="AD6" s="6">
        <v>191008.01555900008</v>
      </c>
      <c r="AE6" s="65">
        <v>185195.17900680006</v>
      </c>
      <c r="AF6" s="65">
        <v>188166.90594314004</v>
      </c>
      <c r="AG6" s="65">
        <v>208341.42699520005</v>
      </c>
      <c r="AH6" s="7">
        <v>772711.52750414028</v>
      </c>
    </row>
    <row r="7" spans="1:34" ht="16.5" customHeight="1" x14ac:dyDescent="0.35">
      <c r="A7" s="134" t="s">
        <v>9</v>
      </c>
      <c r="B7" s="135" t="s">
        <v>31</v>
      </c>
      <c r="C7" s="1" t="s">
        <v>48</v>
      </c>
      <c r="D7" s="4">
        <v>23879.389390700002</v>
      </c>
      <c r="E7" s="3">
        <v>15356.05425349</v>
      </c>
      <c r="F7" s="3">
        <v>15651.290458240002</v>
      </c>
      <c r="G7" s="3">
        <v>816.66355546000068</v>
      </c>
      <c r="H7" s="3">
        <v>641.63741572000163</v>
      </c>
      <c r="I7" s="4">
        <v>32465.645682910003</v>
      </c>
      <c r="J7" s="3">
        <v>8280.6621388800013</v>
      </c>
      <c r="K7" s="3">
        <v>7870.0359477899983</v>
      </c>
      <c r="L7" s="3">
        <v>8271.2940156499972</v>
      </c>
      <c r="M7" s="3">
        <v>7565.5583233600082</v>
      </c>
      <c r="N7" s="4">
        <v>31987.550425680005</v>
      </c>
      <c r="O7" s="3">
        <v>8431.8249376300009</v>
      </c>
      <c r="P7" s="3">
        <v>7642.0138582099935</v>
      </c>
      <c r="Q7" s="3">
        <v>8301.3583906000167</v>
      </c>
      <c r="R7" s="3">
        <v>8747.2351828700066</v>
      </c>
      <c r="S7" s="4">
        <v>33122.432369310016</v>
      </c>
      <c r="T7" s="3">
        <v>10300.91128643001</v>
      </c>
      <c r="U7" s="3">
        <v>9533.7925396499995</v>
      </c>
      <c r="V7" s="3">
        <v>9830.7740189600008</v>
      </c>
      <c r="W7" s="3">
        <v>9421.916907220002</v>
      </c>
      <c r="X7" s="4">
        <v>39087.394752260014</v>
      </c>
      <c r="Y7" s="3">
        <v>10996.902316</v>
      </c>
      <c r="Z7" s="3">
        <v>10341.662173000001</v>
      </c>
      <c r="AA7" s="3">
        <v>10748.500841643046</v>
      </c>
      <c r="AB7" s="3">
        <v>10571.878832</v>
      </c>
      <c r="AC7" s="4">
        <v>42658.944162643049</v>
      </c>
      <c r="AD7" s="3">
        <v>11430.721878</v>
      </c>
      <c r="AE7" s="15">
        <v>11254.378583631797</v>
      </c>
      <c r="AF7" s="15">
        <v>11415.969993000001</v>
      </c>
      <c r="AG7" s="15">
        <v>11419.357641000001</v>
      </c>
      <c r="AH7" s="4">
        <v>45520.428095631796</v>
      </c>
    </row>
    <row r="8" spans="1:34" ht="16.5" customHeight="1" x14ac:dyDescent="0.35">
      <c r="A8" s="134">
        <v>8</v>
      </c>
      <c r="B8" s="135" t="s">
        <v>32</v>
      </c>
      <c r="C8" s="1" t="s">
        <v>48</v>
      </c>
      <c r="D8" s="4">
        <v>2412.7595148800001</v>
      </c>
      <c r="E8" s="3">
        <v>602.51783359999979</v>
      </c>
      <c r="F8" s="3">
        <v>642.15680464000127</v>
      </c>
      <c r="G8" s="3">
        <v>728.3484410299975</v>
      </c>
      <c r="H8" s="3">
        <v>802.96273534000375</v>
      </c>
      <c r="I8" s="4">
        <v>2775.9858146100023</v>
      </c>
      <c r="J8" s="3">
        <v>839.75162022999984</v>
      </c>
      <c r="K8" s="3">
        <v>1060.6675059000006</v>
      </c>
      <c r="L8" s="3">
        <v>821.90903021000008</v>
      </c>
      <c r="M8" s="3">
        <v>901.739321749998</v>
      </c>
      <c r="N8" s="4">
        <v>3624.0674780899985</v>
      </c>
      <c r="O8" s="3">
        <v>956.51455360999967</v>
      </c>
      <c r="P8" s="3">
        <v>1052.3591188800012</v>
      </c>
      <c r="Q8" s="3">
        <v>1028.4299112599997</v>
      </c>
      <c r="R8" s="3">
        <v>1119.8454082100002</v>
      </c>
      <c r="S8" s="4">
        <v>4157.1489919600008</v>
      </c>
      <c r="T8" s="3">
        <v>1160.5366323100002</v>
      </c>
      <c r="U8" s="3">
        <v>1240.6023498799987</v>
      </c>
      <c r="V8" s="3">
        <v>1289.4804248199998</v>
      </c>
      <c r="W8" s="3">
        <v>1452.4900731500004</v>
      </c>
      <c r="X8" s="4">
        <v>5143.1094801599993</v>
      </c>
      <c r="Y8" s="3">
        <v>1389.339025</v>
      </c>
      <c r="Z8" s="3">
        <v>1467.2621489999999</v>
      </c>
      <c r="AA8" s="3">
        <v>1489.7813470000001</v>
      </c>
      <c r="AB8" s="3">
        <v>1545.7558280000001</v>
      </c>
      <c r="AC8" s="4">
        <v>5891.1383489999998</v>
      </c>
      <c r="AD8" s="3">
        <v>1536.3474960000001</v>
      </c>
      <c r="AE8" s="15">
        <v>1657.904321</v>
      </c>
      <c r="AF8" s="15">
        <v>1602.203571</v>
      </c>
      <c r="AG8" s="15">
        <v>1639.2441920000001</v>
      </c>
      <c r="AH8" s="4">
        <v>6434.6995800000004</v>
      </c>
    </row>
    <row r="9" spans="1:34" ht="16.5" customHeight="1" x14ac:dyDescent="0.35">
      <c r="A9" s="134">
        <v>9</v>
      </c>
      <c r="B9" s="135" t="s">
        <v>33</v>
      </c>
      <c r="C9" s="1" t="s">
        <v>48</v>
      </c>
      <c r="D9" s="4">
        <v>5172.6511670899999</v>
      </c>
      <c r="E9" s="3">
        <v>1944.14900008</v>
      </c>
      <c r="F9" s="3">
        <v>1738.9190365199602</v>
      </c>
      <c r="G9" s="3">
        <v>1916.0779439399998</v>
      </c>
      <c r="H9" s="3">
        <v>2050.3310291600001</v>
      </c>
      <c r="I9" s="4">
        <v>7649.47700969996</v>
      </c>
      <c r="J9" s="3">
        <v>2210.8689186495999</v>
      </c>
      <c r="K9" s="3">
        <v>861.50647550760004</v>
      </c>
      <c r="L9" s="3">
        <v>1174.7638751188456</v>
      </c>
      <c r="M9" s="3">
        <v>1898.8961647356809</v>
      </c>
      <c r="N9" s="4">
        <v>6146.0354340117265</v>
      </c>
      <c r="O9" s="3">
        <v>2304.4844292399998</v>
      </c>
      <c r="P9" s="3">
        <v>2147.9315212899996</v>
      </c>
      <c r="Q9" s="3">
        <v>2314.5013681499995</v>
      </c>
      <c r="R9" s="3">
        <v>2894.6857065100003</v>
      </c>
      <c r="S9" s="4">
        <v>9661.6030251899992</v>
      </c>
      <c r="T9" s="3">
        <v>3393.0621397993482</v>
      </c>
      <c r="U9" s="3">
        <v>3315.7544394899987</v>
      </c>
      <c r="V9" s="3">
        <v>3499.2796821306529</v>
      </c>
      <c r="W9" s="3">
        <v>3279.2784359499992</v>
      </c>
      <c r="X9" s="4">
        <v>13487.37469737</v>
      </c>
      <c r="Y9" s="3">
        <v>4029.5733890000001</v>
      </c>
      <c r="Z9" s="3">
        <v>3134.8208789999999</v>
      </c>
      <c r="AA9" s="3">
        <v>4847.9430329999996</v>
      </c>
      <c r="AB9" s="3">
        <v>4260.4338681999998</v>
      </c>
      <c r="AC9" s="4">
        <v>16272.771169199999</v>
      </c>
      <c r="AD9" s="3">
        <v>4598.5102820000002</v>
      </c>
      <c r="AE9" s="15">
        <v>4022.1346635999998</v>
      </c>
      <c r="AF9" s="15">
        <v>4116.6829100778259</v>
      </c>
      <c r="AG9" s="15">
        <v>4161.278306422174</v>
      </c>
      <c r="AH9" s="4">
        <v>16898.606162100001</v>
      </c>
    </row>
    <row r="10" spans="1:34" ht="16.5" customHeight="1" x14ac:dyDescent="0.35">
      <c r="A10" s="134">
        <v>10</v>
      </c>
      <c r="B10" s="135" t="s">
        <v>34</v>
      </c>
      <c r="C10" s="1" t="s">
        <v>48</v>
      </c>
      <c r="D10" s="4">
        <v>851.25342717000001</v>
      </c>
      <c r="E10" s="3">
        <v>323.98370912999985</v>
      </c>
      <c r="F10" s="3">
        <v>307.30749133000006</v>
      </c>
      <c r="G10" s="3">
        <v>272.02442193000013</v>
      </c>
      <c r="H10" s="3">
        <v>913.72770102000004</v>
      </c>
      <c r="I10" s="4">
        <v>1817.0433234100001</v>
      </c>
      <c r="J10" s="3">
        <v>927.38424209000016</v>
      </c>
      <c r="K10" s="3">
        <v>840.34223243999998</v>
      </c>
      <c r="L10" s="3">
        <v>1225.4795326999999</v>
      </c>
      <c r="M10" s="3">
        <v>1226.7893074799995</v>
      </c>
      <c r="N10" s="4">
        <v>4219.9953147099995</v>
      </c>
      <c r="O10" s="3">
        <v>1633.2914832000001</v>
      </c>
      <c r="P10" s="3">
        <v>2581.5076346999999</v>
      </c>
      <c r="Q10" s="3">
        <v>2636.2402464199995</v>
      </c>
      <c r="R10" s="3">
        <v>2165.0511683600007</v>
      </c>
      <c r="S10" s="4">
        <v>9016.0905326800003</v>
      </c>
      <c r="T10" s="3">
        <v>2243.90568927</v>
      </c>
      <c r="U10" s="3">
        <v>2402.9790492399998</v>
      </c>
      <c r="V10" s="3">
        <v>1917.9894226699998</v>
      </c>
      <c r="W10" s="3">
        <v>2443.0763474200003</v>
      </c>
      <c r="X10" s="4">
        <v>9007.950508599999</v>
      </c>
      <c r="Y10" s="3">
        <v>2672.7589360000002</v>
      </c>
      <c r="Z10" s="3">
        <v>2360.0900470000001</v>
      </c>
      <c r="AA10" s="3">
        <v>2570.2180779999999</v>
      </c>
      <c r="AB10" s="3">
        <v>2749.6845179955858</v>
      </c>
      <c r="AC10" s="4">
        <v>10352.751578995585</v>
      </c>
      <c r="AD10" s="3">
        <v>2916.0939089799999</v>
      </c>
      <c r="AE10" s="15">
        <v>2926.7210352360098</v>
      </c>
      <c r="AF10" s="15">
        <v>3357.3883717778144</v>
      </c>
      <c r="AG10" s="15">
        <v>2563.8634597121741</v>
      </c>
      <c r="AH10" s="4">
        <v>11764.066775706</v>
      </c>
    </row>
    <row r="11" spans="1:34" ht="16.5" customHeight="1" x14ac:dyDescent="0.35">
      <c r="A11" s="134" t="s">
        <v>10</v>
      </c>
      <c r="B11" s="135" t="s">
        <v>35</v>
      </c>
      <c r="C11" s="1" t="s">
        <v>48</v>
      </c>
      <c r="D11" s="4">
        <v>6705.5186029278011</v>
      </c>
      <c r="E11" s="3">
        <v>1275.9533255459539</v>
      </c>
      <c r="F11" s="3">
        <v>1307.314061274046</v>
      </c>
      <c r="G11" s="3">
        <v>1061.4306846100003</v>
      </c>
      <c r="H11" s="3">
        <v>1450.7006056580317</v>
      </c>
      <c r="I11" s="4">
        <v>5095.3986770880319</v>
      </c>
      <c r="J11" s="3">
        <v>1376.3611826199999</v>
      </c>
      <c r="K11" s="3">
        <v>810.32189086722462</v>
      </c>
      <c r="L11" s="3">
        <v>1011.5342075127774</v>
      </c>
      <c r="M11" s="3">
        <v>1114.624206989999</v>
      </c>
      <c r="N11" s="4">
        <v>4312.841487990001</v>
      </c>
      <c r="O11" s="3">
        <v>925.37458332000006</v>
      </c>
      <c r="P11" s="3">
        <v>1919.3421142300001</v>
      </c>
      <c r="Q11" s="3">
        <v>1386.0584204700017</v>
      </c>
      <c r="R11" s="3">
        <v>1175.0759085479754</v>
      </c>
      <c r="S11" s="4">
        <v>5405.8510265679779</v>
      </c>
      <c r="T11" s="3">
        <v>1248.6572493749995</v>
      </c>
      <c r="U11" s="3">
        <v>914.07237179999993</v>
      </c>
      <c r="V11" s="3">
        <v>1083.58395655</v>
      </c>
      <c r="W11" s="3">
        <v>1835.7473759199997</v>
      </c>
      <c r="X11" s="4">
        <v>5082.0609536449992</v>
      </c>
      <c r="Y11" s="3">
        <v>1102.725995</v>
      </c>
      <c r="Z11" s="3">
        <v>1439.9465660000001</v>
      </c>
      <c r="AA11" s="3">
        <v>1744.2920556229801</v>
      </c>
      <c r="AB11" s="3">
        <v>800.77959099999998</v>
      </c>
      <c r="AC11" s="4">
        <v>5086.74420762298</v>
      </c>
      <c r="AD11" s="3">
        <v>1013.6156523454237</v>
      </c>
      <c r="AE11" s="15">
        <v>1406.8328800069462</v>
      </c>
      <c r="AF11" s="15">
        <v>1295.110715</v>
      </c>
      <c r="AG11" s="15">
        <v>1525.5029812739999</v>
      </c>
      <c r="AH11" s="4">
        <v>5240.0622286263697</v>
      </c>
    </row>
    <row r="12" spans="1:34" ht="16.5" customHeight="1" x14ac:dyDescent="0.35">
      <c r="A12" s="134">
        <v>13</v>
      </c>
      <c r="B12" s="135" t="s">
        <v>36</v>
      </c>
      <c r="C12" s="1" t="s">
        <v>48</v>
      </c>
      <c r="D12" s="4">
        <v>2554.98316187</v>
      </c>
      <c r="E12" s="3">
        <v>166.26035406</v>
      </c>
      <c r="F12" s="3">
        <v>714.98935345999985</v>
      </c>
      <c r="G12" s="3">
        <v>444.09685988999991</v>
      </c>
      <c r="H12" s="3">
        <v>1658.7491291599995</v>
      </c>
      <c r="I12" s="4">
        <v>2984.0956965699993</v>
      </c>
      <c r="J12" s="3">
        <v>15.228949270000015</v>
      </c>
      <c r="K12" s="3">
        <v>112.89586051999996</v>
      </c>
      <c r="L12" s="3">
        <v>583.98856339999998</v>
      </c>
      <c r="M12" s="3">
        <v>1787.6343457800003</v>
      </c>
      <c r="N12" s="4">
        <v>2499.7477189700003</v>
      </c>
      <c r="O12" s="3">
        <v>754.19618120000007</v>
      </c>
      <c r="P12" s="3">
        <v>925.52867421000008</v>
      </c>
      <c r="Q12" s="3">
        <v>1373.6209884700002</v>
      </c>
      <c r="R12" s="3">
        <v>1626.7341795100001</v>
      </c>
      <c r="S12" s="4">
        <v>4680.0800233900009</v>
      </c>
      <c r="T12" s="3">
        <v>996.27661279000006</v>
      </c>
      <c r="U12" s="3">
        <v>884.16772811999977</v>
      </c>
      <c r="V12" s="3">
        <v>1954.5714235099997</v>
      </c>
      <c r="W12" s="3">
        <v>1913.1381391600003</v>
      </c>
      <c r="X12" s="4">
        <v>5748.1539035799997</v>
      </c>
      <c r="Y12" s="3">
        <v>801.831413</v>
      </c>
      <c r="Z12" s="3">
        <v>1955.125335</v>
      </c>
      <c r="AA12" s="3">
        <v>2717.9703399999999</v>
      </c>
      <c r="AB12" s="3">
        <v>3074.3684940401131</v>
      </c>
      <c r="AC12" s="4">
        <v>8549.295582040113</v>
      </c>
      <c r="AD12" s="3">
        <v>266.82807419561397</v>
      </c>
      <c r="AE12" s="15">
        <v>1735.5565790000001</v>
      </c>
      <c r="AF12" s="15">
        <v>2374.4401711651003</v>
      </c>
      <c r="AG12" s="15">
        <v>2706.115491</v>
      </c>
      <c r="AH12" s="4">
        <v>7082.9403153607145</v>
      </c>
    </row>
    <row r="13" spans="1:34" s="8" customFormat="1" ht="16.5" customHeight="1" x14ac:dyDescent="0.35">
      <c r="A13" s="136">
        <v>15</v>
      </c>
      <c r="B13" s="137" t="s">
        <v>37</v>
      </c>
      <c r="C13" s="138" t="s">
        <v>48</v>
      </c>
      <c r="D13" s="10">
        <v>41576.555264637806</v>
      </c>
      <c r="E13" s="9">
        <v>19668.91847590595</v>
      </c>
      <c r="F13" s="9">
        <v>20361.977205464005</v>
      </c>
      <c r="G13" s="9">
        <v>5238.641906860008</v>
      </c>
      <c r="H13" s="9">
        <v>7518.1086160580307</v>
      </c>
      <c r="I13" s="10">
        <v>52787.646204287994</v>
      </c>
      <c r="J13" s="9">
        <v>13650.2570517396</v>
      </c>
      <c r="K13" s="9">
        <v>11555.769913024824</v>
      </c>
      <c r="L13" s="9">
        <v>13088.969224591623</v>
      </c>
      <c r="M13" s="9">
        <v>14495.241670095689</v>
      </c>
      <c r="N13" s="10">
        <v>52790.237859451736</v>
      </c>
      <c r="O13" s="9">
        <v>15005.686168200002</v>
      </c>
      <c r="P13" s="9">
        <v>16268.682921519998</v>
      </c>
      <c r="Q13" s="9">
        <v>17040.209325370008</v>
      </c>
      <c r="R13" s="9">
        <v>17728.627554007981</v>
      </c>
      <c r="S13" s="10">
        <v>66043.205969097995</v>
      </c>
      <c r="T13" s="9">
        <v>19343.349609974357</v>
      </c>
      <c r="U13" s="9">
        <v>18291.368478179997</v>
      </c>
      <c r="V13" s="9">
        <v>19575.678928640653</v>
      </c>
      <c r="W13" s="9">
        <v>20345.647278820001</v>
      </c>
      <c r="X13" s="10">
        <v>77556.044295615007</v>
      </c>
      <c r="Y13" s="9">
        <v>20993.131073999997</v>
      </c>
      <c r="Z13" s="9">
        <v>20698.907149000002</v>
      </c>
      <c r="AA13" s="9">
        <v>24118.705695266028</v>
      </c>
      <c r="AB13" s="9">
        <v>23002.9011312357</v>
      </c>
      <c r="AC13" s="10">
        <v>88813.645049501734</v>
      </c>
      <c r="AD13" s="9">
        <v>21762.117291521041</v>
      </c>
      <c r="AE13" s="66">
        <v>23003.52806247475</v>
      </c>
      <c r="AF13" s="66">
        <v>24161.795732020742</v>
      </c>
      <c r="AG13" s="66">
        <v>24015.362071408348</v>
      </c>
      <c r="AH13" s="10">
        <v>92942.803157424889</v>
      </c>
    </row>
    <row r="14" spans="1:34" s="8" customFormat="1" ht="16.5" customHeight="1" x14ac:dyDescent="0.35">
      <c r="A14" s="139" t="s">
        <v>11</v>
      </c>
      <c r="B14" s="137" t="s">
        <v>38</v>
      </c>
      <c r="C14" s="138" t="s">
        <v>48</v>
      </c>
      <c r="D14" s="10">
        <v>15085.294744542203</v>
      </c>
      <c r="E14" s="9">
        <v>5751.2775215499751</v>
      </c>
      <c r="F14" s="9">
        <v>6591.7903645583028</v>
      </c>
      <c r="G14" s="9">
        <v>6839.3112399400015</v>
      </c>
      <c r="H14" s="9">
        <v>9080.9382371419451</v>
      </c>
      <c r="I14" s="10">
        <v>28263.482695984647</v>
      </c>
      <c r="J14" s="9">
        <v>5722.9635287301007</v>
      </c>
      <c r="K14" s="9">
        <v>4010.260540609348</v>
      </c>
      <c r="L14" s="9">
        <v>4286.8214395597824</v>
      </c>
      <c r="M14" s="9">
        <v>7819.3743952884324</v>
      </c>
      <c r="N14" s="10">
        <v>21839.419904187664</v>
      </c>
      <c r="O14" s="9">
        <v>4539.5267498400008</v>
      </c>
      <c r="P14" s="9">
        <v>5007.248627439998</v>
      </c>
      <c r="Q14" s="9">
        <v>6199.4705232700107</v>
      </c>
      <c r="R14" s="9">
        <v>8437.0118122946678</v>
      </c>
      <c r="S14" s="10">
        <v>24183.257712844679</v>
      </c>
      <c r="T14" s="9">
        <v>5975.3158405452159</v>
      </c>
      <c r="U14" s="9">
        <v>6571.0548778500088</v>
      </c>
      <c r="V14" s="9">
        <v>9333.4526372793316</v>
      </c>
      <c r="W14" s="9">
        <v>7576.4841091982653</v>
      </c>
      <c r="X14" s="10">
        <v>29456.307464872822</v>
      </c>
      <c r="Y14" s="9">
        <v>6912.9975961643686</v>
      </c>
      <c r="Z14" s="9">
        <v>8351.3765045672008</v>
      </c>
      <c r="AA14" s="9">
        <v>7438.2496948015996</v>
      </c>
      <c r="AB14" s="9">
        <v>11075.969800162777</v>
      </c>
      <c r="AC14" s="10">
        <v>33778.593595695944</v>
      </c>
      <c r="AD14" s="9">
        <v>7882.9173504999999</v>
      </c>
      <c r="AE14" s="66">
        <v>9859.3467907999984</v>
      </c>
      <c r="AF14" s="66">
        <v>8052.5983483317978</v>
      </c>
      <c r="AG14" s="66">
        <v>12269.521793448181</v>
      </c>
      <c r="AH14" s="10">
        <v>38064.384283079977</v>
      </c>
    </row>
    <row r="15" spans="1:34" s="8" customFormat="1" ht="16.5" customHeight="1" x14ac:dyDescent="0.35">
      <c r="A15" s="136">
        <v>17</v>
      </c>
      <c r="B15" s="137" t="s">
        <v>39</v>
      </c>
      <c r="C15" s="138" t="s">
        <v>48</v>
      </c>
      <c r="D15" s="10">
        <v>56661.850009180002</v>
      </c>
      <c r="E15" s="9">
        <v>25420.195997455925</v>
      </c>
      <c r="F15" s="9">
        <v>26953.767570022308</v>
      </c>
      <c r="G15" s="9">
        <v>12077.953146800006</v>
      </c>
      <c r="H15" s="9">
        <v>16599.046853200027</v>
      </c>
      <c r="I15" s="10">
        <v>81051.128900272641</v>
      </c>
      <c r="J15" s="9">
        <v>19373.220580469701</v>
      </c>
      <c r="K15" s="9">
        <v>15566.030453634172</v>
      </c>
      <c r="L15" s="9">
        <v>17375.790664151406</v>
      </c>
      <c r="M15" s="9">
        <v>22314.616065384129</v>
      </c>
      <c r="N15" s="10">
        <v>74629.657763639407</v>
      </c>
      <c r="O15" s="9">
        <v>19545.212918040001</v>
      </c>
      <c r="P15" s="9">
        <v>21275.931548959998</v>
      </c>
      <c r="Q15" s="9">
        <v>23239.679848640015</v>
      </c>
      <c r="R15" s="9">
        <v>26165.639366302647</v>
      </c>
      <c r="S15" s="10">
        <v>90226.463681942667</v>
      </c>
      <c r="T15" s="9">
        <v>25318.665450519573</v>
      </c>
      <c r="U15" s="9">
        <v>24862.423356030005</v>
      </c>
      <c r="V15" s="9">
        <v>28909.131565919983</v>
      </c>
      <c r="W15" s="9">
        <v>27922.131388018264</v>
      </c>
      <c r="X15" s="10">
        <v>107012.35176048783</v>
      </c>
      <c r="Y15" s="9">
        <v>27906.128670164366</v>
      </c>
      <c r="Z15" s="9">
        <v>29050.283653567203</v>
      </c>
      <c r="AA15" s="9">
        <v>31556.955390067626</v>
      </c>
      <c r="AB15" s="9">
        <v>34078.870931398473</v>
      </c>
      <c r="AC15" s="10">
        <v>122592.23864519768</v>
      </c>
      <c r="AD15" s="9">
        <v>29645.034642021041</v>
      </c>
      <c r="AE15" s="66">
        <v>32862.874853274749</v>
      </c>
      <c r="AF15" s="66">
        <v>32214.39408035254</v>
      </c>
      <c r="AG15" s="66">
        <v>36284.883864856529</v>
      </c>
      <c r="AH15" s="10">
        <v>131007.18744050487</v>
      </c>
    </row>
    <row r="16" spans="1:34" s="8" customFormat="1" ht="16.5" customHeight="1" x14ac:dyDescent="0.35">
      <c r="A16" s="136">
        <v>18</v>
      </c>
      <c r="B16" s="5" t="s">
        <v>40</v>
      </c>
      <c r="C16" s="24" t="s">
        <v>48</v>
      </c>
      <c r="D16" s="7">
        <v>306948.65074691991</v>
      </c>
      <c r="E16" s="6">
        <v>87731.539159534106</v>
      </c>
      <c r="F16" s="6">
        <v>85588.189416186098</v>
      </c>
      <c r="G16" s="6">
        <v>102126.89668389983</v>
      </c>
      <c r="H16" s="6">
        <v>109962.10331610015</v>
      </c>
      <c r="I16" s="7">
        <v>385408.2761545204</v>
      </c>
      <c r="J16" s="6">
        <v>105053.424118686</v>
      </c>
      <c r="K16" s="6">
        <v>85128.489804867946</v>
      </c>
      <c r="L16" s="6">
        <v>82693.258258588845</v>
      </c>
      <c r="M16" s="6">
        <v>93864.335011875606</v>
      </c>
      <c r="N16" s="7">
        <v>366739.5071940184</v>
      </c>
      <c r="O16" s="6">
        <v>95678.110628520022</v>
      </c>
      <c r="P16" s="6">
        <v>96599.491987679939</v>
      </c>
      <c r="Q16" s="6">
        <v>99638.381524199882</v>
      </c>
      <c r="R16" s="6">
        <v>110578.47309139001</v>
      </c>
      <c r="S16" s="7">
        <v>402494.45723178983</v>
      </c>
      <c r="T16" s="6">
        <v>120204.56363103005</v>
      </c>
      <c r="U16" s="6">
        <v>123701.56177736998</v>
      </c>
      <c r="V16" s="6">
        <v>121701.83622282001</v>
      </c>
      <c r="W16" s="6">
        <v>137358.96664158997</v>
      </c>
      <c r="X16" s="7">
        <v>502966.92827281007</v>
      </c>
      <c r="Y16" s="6">
        <v>141191.30415300006</v>
      </c>
      <c r="Z16" s="6">
        <v>138228.49211700005</v>
      </c>
      <c r="AA16" s="6">
        <v>143378.02097973399</v>
      </c>
      <c r="AB16" s="6">
        <v>158189.51249597361</v>
      </c>
      <c r="AC16" s="7">
        <v>580987.32974570768</v>
      </c>
      <c r="AD16" s="6">
        <v>161362.98091697902</v>
      </c>
      <c r="AE16" s="65">
        <v>152332.3041535253</v>
      </c>
      <c r="AF16" s="65">
        <v>155952.51186278751</v>
      </c>
      <c r="AG16" s="65">
        <v>172056.54313034352</v>
      </c>
      <c r="AH16" s="7">
        <v>641704.34006363538</v>
      </c>
    </row>
    <row r="17" spans="1:34" s="8" customFormat="1" ht="16.5" customHeight="1" x14ac:dyDescent="0.35">
      <c r="A17" s="136">
        <v>19</v>
      </c>
      <c r="B17" s="140" t="s">
        <v>41</v>
      </c>
      <c r="C17" s="138" t="s">
        <v>48</v>
      </c>
      <c r="D17" s="12">
        <v>0.84409566284357596</v>
      </c>
      <c r="E17" s="11">
        <v>0.77534417866250838</v>
      </c>
      <c r="F17" s="11">
        <v>0.76050027659173025</v>
      </c>
      <c r="G17" s="11">
        <v>0.89424308017825282</v>
      </c>
      <c r="H17" s="11">
        <v>0.86884563840486939</v>
      </c>
      <c r="I17" s="12">
        <v>0.82624183793496042</v>
      </c>
      <c r="J17" s="11">
        <v>0.84430006428839144</v>
      </c>
      <c r="K17" s="11">
        <v>0.84541333119544959</v>
      </c>
      <c r="L17" s="11">
        <v>0.82636198853487008</v>
      </c>
      <c r="M17" s="11">
        <v>0.80792892465912558</v>
      </c>
      <c r="N17" s="12">
        <v>0.83091329506265144</v>
      </c>
      <c r="O17" s="11">
        <v>0.83037103672728152</v>
      </c>
      <c r="P17" s="11">
        <v>0.81950494080433411</v>
      </c>
      <c r="Q17" s="11">
        <v>0.82</v>
      </c>
      <c r="R17" s="11">
        <v>0.80865253431369455</v>
      </c>
      <c r="S17" s="12">
        <v>0.81688120018402899</v>
      </c>
      <c r="T17" s="11">
        <v>0.82601633010540687</v>
      </c>
      <c r="U17" s="11">
        <v>0.83264838154613785</v>
      </c>
      <c r="V17" s="11">
        <v>0.8080542739326233</v>
      </c>
      <c r="W17" s="11">
        <v>0.83106276688084246</v>
      </c>
      <c r="X17" s="12">
        <v>0.82456395608282607</v>
      </c>
      <c r="Y17" s="11">
        <v>0.83497012222919131</v>
      </c>
      <c r="Z17" s="11">
        <v>0.82633610558334436</v>
      </c>
      <c r="AA17" s="11">
        <v>0.8196075133462265</v>
      </c>
      <c r="AB17" s="11">
        <v>0.82275364090596048</v>
      </c>
      <c r="AC17" s="12">
        <v>0.82575924010191548</v>
      </c>
      <c r="AD17" s="11">
        <v>0.84479690784042483</v>
      </c>
      <c r="AE17" s="67">
        <v>0.82255005216918697</v>
      </c>
      <c r="AF17" s="67">
        <v>0.82879883197905679</v>
      </c>
      <c r="AG17" s="67">
        <v>0.82583932351729317</v>
      </c>
      <c r="AH17" s="12">
        <v>0.83045783222147807</v>
      </c>
    </row>
    <row r="18" spans="1:34" ht="16.5" customHeight="1" x14ac:dyDescent="0.35">
      <c r="A18" s="134">
        <v>20</v>
      </c>
      <c r="B18" s="135" t="s">
        <v>42</v>
      </c>
      <c r="C18" s="1" t="s">
        <v>48</v>
      </c>
      <c r="D18" s="4">
        <v>57213.110767899998</v>
      </c>
      <c r="E18" s="3">
        <v>16961.977525190003</v>
      </c>
      <c r="F18" s="3">
        <v>17366.080486789982</v>
      </c>
      <c r="G18" s="3">
        <v>17881.752500770017</v>
      </c>
      <c r="H18" s="3">
        <v>18726.547461529961</v>
      </c>
      <c r="I18" s="4">
        <v>70935.751387660013</v>
      </c>
      <c r="J18" s="3">
        <v>19411.169837436009</v>
      </c>
      <c r="K18" s="3">
        <v>20436.80280485802</v>
      </c>
      <c r="L18" s="3">
        <v>19865.245647708594</v>
      </c>
      <c r="M18" s="3">
        <v>19772.997003331853</v>
      </c>
      <c r="N18" s="4">
        <v>79486.215293334477</v>
      </c>
      <c r="O18" s="3">
        <v>20192.877656849996</v>
      </c>
      <c r="P18" s="3">
        <v>21189.977310220042</v>
      </c>
      <c r="Q18" s="3">
        <v>22846.760103459979</v>
      </c>
      <c r="R18" s="3">
        <v>23032.312929010004</v>
      </c>
      <c r="S18" s="4">
        <v>87261.927999540028</v>
      </c>
      <c r="T18" s="3">
        <v>22679.544521090014</v>
      </c>
      <c r="U18" s="3">
        <v>24760.285653150015</v>
      </c>
      <c r="V18" s="3">
        <v>24048.316166910001</v>
      </c>
      <c r="W18" s="3">
        <v>26726.659844640002</v>
      </c>
      <c r="X18" s="4">
        <v>98214.806185790032</v>
      </c>
      <c r="Y18" s="3">
        <v>17707.748317000001</v>
      </c>
      <c r="Z18" s="3">
        <v>19467.730285000001</v>
      </c>
      <c r="AA18" s="3">
        <v>20395.336272</v>
      </c>
      <c r="AB18" s="3">
        <v>20562.218211799998</v>
      </c>
      <c r="AC18" s="4">
        <v>78133.033085800009</v>
      </c>
      <c r="AD18" s="3">
        <v>21394.28283</v>
      </c>
      <c r="AE18" s="15">
        <v>21829.807916393056</v>
      </c>
      <c r="AF18" s="15">
        <v>23955.980219922174</v>
      </c>
      <c r="AG18" s="15">
        <v>23843.741871999999</v>
      </c>
      <c r="AH18" s="4">
        <v>91023.812838315222</v>
      </c>
    </row>
    <row r="19" spans="1:34" ht="16.5" customHeight="1" x14ac:dyDescent="0.35">
      <c r="A19" s="134" t="s">
        <v>13</v>
      </c>
      <c r="B19" s="13" t="s">
        <v>43</v>
      </c>
      <c r="C19" s="1" t="s">
        <v>48</v>
      </c>
      <c r="D19" s="4">
        <v>1547.15264103</v>
      </c>
      <c r="E19" s="3">
        <v>0</v>
      </c>
      <c r="F19" s="3">
        <v>336.94198802</v>
      </c>
      <c r="G19" s="3">
        <v>333.07724292999995</v>
      </c>
      <c r="H19" s="3">
        <v>1523.6227947700004</v>
      </c>
      <c r="I19" s="4">
        <v>2193.6420257200002</v>
      </c>
      <c r="J19" s="3">
        <v>1298.3028890700002</v>
      </c>
      <c r="K19" s="3">
        <v>639.47389897999983</v>
      </c>
      <c r="L19" s="3">
        <v>93.012919000000011</v>
      </c>
      <c r="M19" s="3">
        <v>420.20667409999965</v>
      </c>
      <c r="N19" s="4">
        <v>2450.9963811499997</v>
      </c>
      <c r="O19" s="3">
        <v>256.35528519000002</v>
      </c>
      <c r="P19" s="3">
        <v>232.10377155000003</v>
      </c>
      <c r="Q19" s="3">
        <v>1416.4185328999999</v>
      </c>
      <c r="R19" s="3">
        <v>2893.4933575299997</v>
      </c>
      <c r="S19" s="4">
        <v>4798.3709471699995</v>
      </c>
      <c r="T19" s="3">
        <v>681.5382064299996</v>
      </c>
      <c r="U19" s="3">
        <v>972.07716488999995</v>
      </c>
      <c r="V19" s="3">
        <v>1354.4999856200002</v>
      </c>
      <c r="W19" s="3">
        <v>2425.8198849</v>
      </c>
      <c r="X19" s="4">
        <v>5433.9352418399994</v>
      </c>
      <c r="Y19" s="3">
        <v>1041.3175429999999</v>
      </c>
      <c r="Z19" s="3">
        <v>280.07437099999999</v>
      </c>
      <c r="AA19" s="3">
        <v>1803.499603</v>
      </c>
      <c r="AB19" s="3">
        <v>841.54540595988715</v>
      </c>
      <c r="AC19" s="4">
        <v>3966.4369229598869</v>
      </c>
      <c r="AD19" s="3">
        <v>823.43133330438604</v>
      </c>
      <c r="AE19" s="15">
        <v>300.61539800000003</v>
      </c>
      <c r="AF19" s="15">
        <v>296.12400700000001</v>
      </c>
      <c r="AG19" s="15">
        <v>761.18405299999995</v>
      </c>
      <c r="AH19" s="4">
        <v>2181.3547913043858</v>
      </c>
    </row>
    <row r="20" spans="1:34" s="8" customFormat="1" ht="16.5" customHeight="1" x14ac:dyDescent="0.35">
      <c r="A20" s="136">
        <v>22</v>
      </c>
      <c r="B20" s="5" t="s">
        <v>14</v>
      </c>
      <c r="C20" s="24" t="s">
        <v>48</v>
      </c>
      <c r="D20" s="7">
        <v>248189</v>
      </c>
      <c r="E20" s="6">
        <v>70769.561634344107</v>
      </c>
      <c r="F20" s="6">
        <v>67885.166941376112</v>
      </c>
      <c r="G20" s="6">
        <v>83912.066940199787</v>
      </c>
      <c r="H20" s="6">
        <v>89711.933059800198</v>
      </c>
      <c r="I20" s="7">
        <v>312278.88274114043</v>
      </c>
      <c r="J20" s="6">
        <v>84343.951392179995</v>
      </c>
      <c r="K20" s="6">
        <v>64052.213101029949</v>
      </c>
      <c r="L20" s="6">
        <v>62734.99969188025</v>
      </c>
      <c r="M20" s="6">
        <v>73676.123504739749</v>
      </c>
      <c r="N20" s="7">
        <v>284807.28768982994</v>
      </c>
      <c r="O20" s="6">
        <v>75228.877686480002</v>
      </c>
      <c r="P20" s="6">
        <v>75177.410905909899</v>
      </c>
      <c r="Q20" s="6">
        <v>75375.2028878399</v>
      </c>
      <c r="R20" s="6">
        <v>84652.666804850014</v>
      </c>
      <c r="S20" s="7">
        <v>310434.15828507981</v>
      </c>
      <c r="T20" s="6">
        <v>96843.480903510033</v>
      </c>
      <c r="U20" s="6">
        <v>97969.198959329966</v>
      </c>
      <c r="V20" s="6">
        <v>96299.020070290018</v>
      </c>
      <c r="W20" s="6">
        <v>108206.48691204996</v>
      </c>
      <c r="X20" s="7">
        <v>399318.18684518</v>
      </c>
      <c r="Y20" s="6">
        <v>122442.23829300006</v>
      </c>
      <c r="Z20" s="6">
        <v>118480.68746100005</v>
      </c>
      <c r="AA20" s="6">
        <v>121179.18510473399</v>
      </c>
      <c r="AB20" s="6">
        <v>136785.74887821372</v>
      </c>
      <c r="AC20" s="7">
        <v>498887.85973694781</v>
      </c>
      <c r="AD20" s="6">
        <v>139145.26675367463</v>
      </c>
      <c r="AE20" s="6">
        <v>130201.88083913224</v>
      </c>
      <c r="AF20" s="6">
        <v>131700.40763586533</v>
      </c>
      <c r="AG20" s="6">
        <v>147451.61720534353</v>
      </c>
      <c r="AH20" s="7">
        <v>548499.17243401578</v>
      </c>
    </row>
    <row r="21" spans="1:34" s="8" customFormat="1" ht="16.5" customHeight="1" x14ac:dyDescent="0.35">
      <c r="A21" s="136">
        <v>19</v>
      </c>
      <c r="B21" s="140" t="s">
        <v>44</v>
      </c>
      <c r="C21" s="138" t="s">
        <v>48</v>
      </c>
      <c r="D21" s="12">
        <v>0.68241756873930881</v>
      </c>
      <c r="E21" s="11">
        <v>0.62543947325382454</v>
      </c>
      <c r="F21" s="11">
        <v>0.60287100092728474</v>
      </c>
      <c r="G21" s="11">
        <v>0.73475046869369531</v>
      </c>
      <c r="H21" s="11">
        <v>0.70928057490109275</v>
      </c>
      <c r="I21" s="12">
        <v>0.66946636589835362</v>
      </c>
      <c r="J21" s="11">
        <v>0.67786085203945323</v>
      </c>
      <c r="K21" s="11">
        <v>0.63610425807278947</v>
      </c>
      <c r="L21" s="11">
        <v>0.62691711740276157</v>
      </c>
      <c r="M21" s="11">
        <v>0.63412451179002194</v>
      </c>
      <c r="N21" s="12">
        <v>0.64527165363520667</v>
      </c>
      <c r="O21" s="11">
        <v>0.65289626588562311</v>
      </c>
      <c r="P21" s="11">
        <v>0.63777001728050664</v>
      </c>
      <c r="Q21" s="11">
        <v>0.63400000000000001</v>
      </c>
      <c r="R21" s="11">
        <v>0.61905895093685115</v>
      </c>
      <c r="S21" s="12">
        <v>0.63004054650123498</v>
      </c>
      <c r="T21" s="11">
        <v>0.66548468938412575</v>
      </c>
      <c r="U21" s="11">
        <v>0.65944110796005195</v>
      </c>
      <c r="V21" s="11">
        <v>0.63938915926340356</v>
      </c>
      <c r="W21" s="11">
        <v>0.65468155888379931</v>
      </c>
      <c r="X21" s="12">
        <v>0.65464221477060958</v>
      </c>
      <c r="Y21" s="11">
        <v>0.72409282771930328</v>
      </c>
      <c r="Z21" s="11">
        <v>0.70828284649514262</v>
      </c>
      <c r="AA21" s="11">
        <v>0.69270987208737922</v>
      </c>
      <c r="AB21" s="11">
        <v>0.71143131512250679</v>
      </c>
      <c r="AC21" s="12">
        <v>0.70907098805883484</v>
      </c>
      <c r="AD21" s="11">
        <v>0.72847867848087422</v>
      </c>
      <c r="AE21" s="67">
        <v>0.70305221516782268</v>
      </c>
      <c r="AF21" s="67">
        <v>0.6999127023731917</v>
      </c>
      <c r="AG21" s="67">
        <v>0.7077402671756714</v>
      </c>
      <c r="AH21" s="12">
        <v>0.7098369222026093</v>
      </c>
    </row>
    <row r="22" spans="1:34" s="8" customFormat="1" ht="16.5" customHeight="1" x14ac:dyDescent="0.35">
      <c r="A22" s="134" t="s">
        <v>15</v>
      </c>
      <c r="B22" s="135" t="s">
        <v>45</v>
      </c>
      <c r="C22" s="1" t="s">
        <v>48</v>
      </c>
      <c r="D22" s="4">
        <v>-70307</v>
      </c>
      <c r="E22" s="3">
        <v>-26410.220114669999</v>
      </c>
      <c r="F22" s="3">
        <v>-28482.183602159992</v>
      </c>
      <c r="G22" s="3">
        <v>-18762.259884329997</v>
      </c>
      <c r="H22" s="3">
        <v>-20723.065764230047</v>
      </c>
      <c r="I22" s="4">
        <v>-94377.729365390041</v>
      </c>
      <c r="J22" s="3">
        <v>-26766.345659199993</v>
      </c>
      <c r="K22" s="3">
        <v>-28648.7065731</v>
      </c>
      <c r="L22" s="3">
        <v>-27025.35806581</v>
      </c>
      <c r="M22" s="3">
        <v>-23665.124589859995</v>
      </c>
      <c r="N22" s="4">
        <v>-106105.53488796997</v>
      </c>
      <c r="O22" s="3">
        <v>-25880.74869086</v>
      </c>
      <c r="P22" s="3">
        <v>-24520.891038429996</v>
      </c>
      <c r="Q22" s="3">
        <v>-29433.563819050018</v>
      </c>
      <c r="R22" s="3">
        <v>-37046.810892300004</v>
      </c>
      <c r="S22" s="4">
        <v>-116882.01444064002</v>
      </c>
      <c r="T22" s="3">
        <v>-44982.987009070028</v>
      </c>
      <c r="U22" s="3">
        <v>-58361.031445589979</v>
      </c>
      <c r="V22" s="3">
        <v>-76590.23178560003</v>
      </c>
      <c r="W22" s="3">
        <v>-90557.365659180097</v>
      </c>
      <c r="X22" s="4">
        <v>-270491.61589944013</v>
      </c>
      <c r="Y22" s="3">
        <v>-100641.735516</v>
      </c>
      <c r="Z22" s="3">
        <v>-111296.507407</v>
      </c>
      <c r="AA22" s="3">
        <v>-114575.62195099999</v>
      </c>
      <c r="AB22" s="3">
        <v>-110534.671378</v>
      </c>
      <c r="AC22" s="4">
        <v>-437048.53625200002</v>
      </c>
      <c r="AD22" s="3">
        <v>-105900.24849802999</v>
      </c>
      <c r="AE22" s="15">
        <v>-98345.878042840006</v>
      </c>
      <c r="AF22" s="3">
        <v>-92735.338358869994</v>
      </c>
      <c r="AG22" s="3">
        <v>-87787.626681640002</v>
      </c>
      <c r="AH22" s="4">
        <v>-384769.09158137999</v>
      </c>
    </row>
    <row r="23" spans="1:34" s="8" customFormat="1" ht="16.5" customHeight="1" x14ac:dyDescent="0.35">
      <c r="A23" s="139">
        <v>26</v>
      </c>
      <c r="B23" s="5" t="s">
        <v>46</v>
      </c>
      <c r="C23" s="24" t="s">
        <v>48</v>
      </c>
      <c r="D23" s="7">
        <v>177882</v>
      </c>
      <c r="E23" s="6">
        <v>44359.341519674097</v>
      </c>
      <c r="F23" s="6">
        <v>39402.983339216124</v>
      </c>
      <c r="G23" s="6">
        <v>65149.807055869795</v>
      </c>
      <c r="H23" s="6">
        <v>68988.867295570148</v>
      </c>
      <c r="I23" s="7">
        <v>217901.15337575041</v>
      </c>
      <c r="J23" s="6">
        <v>57577.605732980002</v>
      </c>
      <c r="K23" s="6">
        <v>35403.506527929952</v>
      </c>
      <c r="L23" s="6">
        <v>35709.641626070254</v>
      </c>
      <c r="M23" s="6">
        <v>50010.998914879776</v>
      </c>
      <c r="N23" s="7">
        <v>178701.75280185998</v>
      </c>
      <c r="O23" s="6">
        <v>49348.128995620034</v>
      </c>
      <c r="P23" s="6">
        <v>50656.519867479903</v>
      </c>
      <c r="Q23" s="6">
        <v>45941.639068789882</v>
      </c>
      <c r="R23" s="6">
        <v>47605.855912550011</v>
      </c>
      <c r="S23" s="7">
        <v>193552.14384443982</v>
      </c>
      <c r="T23" s="6">
        <v>51860.493894440006</v>
      </c>
      <c r="U23" s="6">
        <v>39608.167513739987</v>
      </c>
      <c r="V23" s="6">
        <v>19708.788284689988</v>
      </c>
      <c r="W23" s="6">
        <v>17649.121252869867</v>
      </c>
      <c r="X23" s="7">
        <v>128826.57094573985</v>
      </c>
      <c r="Y23" s="6">
        <v>21800.50277700006</v>
      </c>
      <c r="Z23" s="6">
        <v>7184.180054000055</v>
      </c>
      <c r="AA23" s="6">
        <v>6603.5631537339941</v>
      </c>
      <c r="AB23" s="6">
        <v>26251.077500213723</v>
      </c>
      <c r="AC23" s="7">
        <v>61839.323484947832</v>
      </c>
      <c r="AD23" s="6">
        <v>33245.018255644638</v>
      </c>
      <c r="AE23" s="65">
        <v>31856.002796292232</v>
      </c>
      <c r="AF23" s="65">
        <v>38965.069276995331</v>
      </c>
      <c r="AG23" s="65">
        <v>59663.990523703527</v>
      </c>
      <c r="AH23" s="7">
        <v>163730.08085263573</v>
      </c>
    </row>
    <row r="24" spans="1:34" ht="16.5" customHeight="1" x14ac:dyDescent="0.35">
      <c r="A24" s="141"/>
      <c r="B24" s="14" t="s">
        <v>47</v>
      </c>
      <c r="C24" s="1" t="s">
        <v>48</v>
      </c>
      <c r="D24" s="92">
        <v>-14091.233895000012</v>
      </c>
      <c r="E24" s="15">
        <v>39096.658480325903</v>
      </c>
      <c r="F24" s="15">
        <v>1715.0166607838764</v>
      </c>
      <c r="G24" s="15">
        <v>-5884.8070558697946</v>
      </c>
      <c r="H24" s="15">
        <v>16256.132704429852</v>
      </c>
      <c r="I24" s="92">
        <v>51182.846624249592</v>
      </c>
      <c r="J24" s="15">
        <v>27740.394267019998</v>
      </c>
      <c r="K24" s="15">
        <v>-55778.506527929952</v>
      </c>
      <c r="L24" s="15">
        <v>-23115.139180070255</v>
      </c>
      <c r="M24" s="15">
        <v>7419.4663031202217</v>
      </c>
      <c r="N24" s="92">
        <v>-43733.785137859988</v>
      </c>
      <c r="O24" s="15">
        <v>934.53652637996856</v>
      </c>
      <c r="P24" s="15">
        <v>2836.3567565200938</v>
      </c>
      <c r="Q24" s="15">
        <v>19114.641421210115</v>
      </c>
      <c r="R24" s="15">
        <v>16145.804449449992</v>
      </c>
      <c r="S24" s="4">
        <v>39031.33915356017</v>
      </c>
      <c r="T24" s="15">
        <v>8517.4464275599967</v>
      </c>
      <c r="U24" s="15">
        <v>2936.0815942600166</v>
      </c>
      <c r="V24" s="15">
        <v>-8673.3765339191523</v>
      </c>
      <c r="W24" s="15">
        <v>-6646.7587598698665</v>
      </c>
      <c r="X24" s="4">
        <v>-3866.6072719690128</v>
      </c>
      <c r="Y24" s="15">
        <v>-6773.929878000059</v>
      </c>
      <c r="Z24" s="15">
        <v>11352.874262999943</v>
      </c>
      <c r="AA24" s="15">
        <v>11976.301912266004</v>
      </c>
      <c r="AB24" s="15">
        <v>-222.14210821372399</v>
      </c>
      <c r="AC24" s="4">
        <v>16333.104189052174</v>
      </c>
      <c r="AD24" s="15">
        <v>-6231.4356366446373</v>
      </c>
      <c r="AE24" s="15">
        <v>6159.942315707769</v>
      </c>
      <c r="AF24" s="15">
        <v>6071.8386710046689</v>
      </c>
      <c r="AG24" s="15">
        <v>-9661.0356917035242</v>
      </c>
      <c r="AH24" s="4">
        <v>-3660.6903416357236</v>
      </c>
    </row>
    <row r="25" spans="1:34" s="8" customFormat="1" ht="16.5" customHeight="1" x14ac:dyDescent="0.35">
      <c r="A25" s="139">
        <v>33</v>
      </c>
      <c r="B25" s="5" t="s">
        <v>104</v>
      </c>
      <c r="C25" s="24" t="s">
        <v>48</v>
      </c>
      <c r="D25" s="7">
        <v>163790.76610499999</v>
      </c>
      <c r="E25" s="6">
        <v>83456</v>
      </c>
      <c r="F25" s="6">
        <v>41118</v>
      </c>
      <c r="G25" s="6">
        <v>59265</v>
      </c>
      <c r="H25" s="6">
        <v>85245</v>
      </c>
      <c r="I25" s="7">
        <v>269084</v>
      </c>
      <c r="J25" s="6">
        <v>85318</v>
      </c>
      <c r="K25" s="6">
        <v>-20375</v>
      </c>
      <c r="L25" s="6">
        <v>12594.502446</v>
      </c>
      <c r="M25" s="6">
        <v>57430.465217999998</v>
      </c>
      <c r="N25" s="7">
        <v>134967.967664</v>
      </c>
      <c r="O25" s="6">
        <v>50282.665522000003</v>
      </c>
      <c r="P25" s="6">
        <v>53492.876623999997</v>
      </c>
      <c r="Q25" s="6">
        <v>65056.280489999997</v>
      </c>
      <c r="R25" s="6">
        <v>63751.660362000002</v>
      </c>
      <c r="S25" s="7">
        <v>232583.48299799999</v>
      </c>
      <c r="T25" s="9">
        <v>60377.940322000002</v>
      </c>
      <c r="U25" s="9">
        <v>42544.249108000004</v>
      </c>
      <c r="V25" s="9">
        <v>11035.411750770836</v>
      </c>
      <c r="W25" s="17">
        <v>11002.362493000001</v>
      </c>
      <c r="X25" s="7">
        <v>124959.96367377084</v>
      </c>
      <c r="Y25" s="17">
        <v>15026.572899000001</v>
      </c>
      <c r="Z25" s="17">
        <v>18537.054316999998</v>
      </c>
      <c r="AA25" s="17">
        <v>18579.865065999998</v>
      </c>
      <c r="AB25" s="17">
        <v>26028.935391999999</v>
      </c>
      <c r="AC25" s="7">
        <v>78172.427674000006</v>
      </c>
      <c r="AD25" s="6">
        <v>27013.582619000001</v>
      </c>
      <c r="AE25" s="6">
        <v>38015.945112000001</v>
      </c>
      <c r="AF25" s="6">
        <v>45036.907948</v>
      </c>
      <c r="AG25" s="6">
        <v>50002.954832000003</v>
      </c>
      <c r="AH25" s="7">
        <v>160069.39051100001</v>
      </c>
    </row>
    <row r="26" spans="1:34" ht="8.5" customHeight="1" x14ac:dyDescent="0.35">
      <c r="C26"/>
      <c r="D26" s="4"/>
      <c r="E26" s="3"/>
      <c r="F26" s="3"/>
      <c r="G26" s="18"/>
      <c r="H26" s="3"/>
      <c r="I26" s="4"/>
      <c r="J26" s="3"/>
      <c r="K26" s="3"/>
      <c r="L26" s="18"/>
      <c r="M26" s="3"/>
      <c r="N26" s="4"/>
      <c r="O26" s="3"/>
      <c r="P26" s="3"/>
      <c r="Q26" s="3"/>
      <c r="R26" s="3"/>
      <c r="S26" s="4"/>
      <c r="T26" s="3"/>
      <c r="U26" s="3"/>
      <c r="W26" s="3"/>
      <c r="X26" s="4"/>
      <c r="AC26" s="4"/>
      <c r="AD26" s="3"/>
      <c r="AE26" s="3"/>
      <c r="AF26" s="3"/>
      <c r="AG26" s="3"/>
      <c r="AH26" s="4"/>
    </row>
    <row r="27" spans="1:34" ht="16.5" customHeight="1" thickBot="1" x14ac:dyDescent="0.4">
      <c r="B27" s="5" t="s">
        <v>105</v>
      </c>
      <c r="C27" s="24" t="s">
        <v>48</v>
      </c>
      <c r="D27" s="16">
        <v>166838.513187</v>
      </c>
      <c r="E27" s="6">
        <v>0</v>
      </c>
      <c r="F27" s="6">
        <v>93198.181916999994</v>
      </c>
      <c r="G27" s="6">
        <v>0</v>
      </c>
      <c r="H27" s="6">
        <v>124574.39676600001</v>
      </c>
      <c r="I27" s="16">
        <v>217772.578683</v>
      </c>
      <c r="J27" s="6">
        <v>0</v>
      </c>
      <c r="K27" s="6">
        <v>144510</v>
      </c>
      <c r="L27" s="6">
        <v>64942.816504000002</v>
      </c>
      <c r="M27" s="6">
        <v>12594.502446</v>
      </c>
      <c r="N27" s="16">
        <v>222047.31894999999</v>
      </c>
      <c r="O27" s="6">
        <v>57430.465217999998</v>
      </c>
      <c r="P27" s="6">
        <v>50282.665522000003</v>
      </c>
      <c r="Q27" s="6">
        <v>53492.876623999997</v>
      </c>
      <c r="R27" s="6">
        <v>65056.280489999997</v>
      </c>
      <c r="S27" s="16">
        <v>226262.28785399999</v>
      </c>
      <c r="T27" s="6">
        <v>63751.660362000002</v>
      </c>
      <c r="U27" s="6">
        <v>60377.940322000002</v>
      </c>
      <c r="V27" s="6">
        <v>42544.249108000004</v>
      </c>
      <c r="W27" s="6">
        <v>11035.411750770836</v>
      </c>
      <c r="X27" s="16">
        <v>177709.26154277087</v>
      </c>
      <c r="Y27" s="6">
        <v>11002.362493000001</v>
      </c>
      <c r="Z27" s="6">
        <v>15026.572899000001</v>
      </c>
      <c r="AA27" s="6">
        <v>18537.054316999998</v>
      </c>
      <c r="AB27" s="6">
        <v>18579.865065999998</v>
      </c>
      <c r="AC27" s="16">
        <v>63145.854775</v>
      </c>
      <c r="AD27" s="6">
        <v>26028.935391999999</v>
      </c>
      <c r="AE27" s="6">
        <v>27013.582619000001</v>
      </c>
      <c r="AF27" s="6">
        <v>38015.945112000001</v>
      </c>
      <c r="AG27" s="6">
        <v>45036.907948</v>
      </c>
      <c r="AH27" s="16">
        <v>136095.371071</v>
      </c>
    </row>
    <row r="28" spans="1:34" ht="16.5" customHeight="1" x14ac:dyDescent="0.35">
      <c r="C2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7"/>
      <c r="X28" s="9"/>
      <c r="Y28" s="17"/>
      <c r="Z28" s="17"/>
      <c r="AA28" s="17"/>
      <c r="AB28" s="17"/>
      <c r="AC28" s="9"/>
      <c r="AD28" s="9"/>
      <c r="AE28" s="9"/>
      <c r="AF28" s="9"/>
      <c r="AG28" s="9"/>
      <c r="AH28" s="9"/>
    </row>
    <row r="29" spans="1:34" ht="16.5" customHeight="1" thickBot="1" x14ac:dyDescent="0.4">
      <c r="D29" s="82">
        <v>0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-4.0046870708465576E-8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7.8349001705646515E-4</v>
      </c>
      <c r="Q29" s="82">
        <v>0</v>
      </c>
      <c r="R29" s="82">
        <v>7.4960943311452866E-4</v>
      </c>
      <c r="S29" s="82">
        <v>1.5330994501709938E-3</v>
      </c>
      <c r="T29" s="82">
        <v>0</v>
      </c>
      <c r="U29" s="82">
        <v>-0.27060000039637089</v>
      </c>
      <c r="V29" s="82">
        <v>-9.0338289737701416E-8</v>
      </c>
      <c r="W29" s="82">
        <v>0</v>
      </c>
      <c r="X29" s="82">
        <v>-0.27060009073466063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-1.2702001258730888E-3</v>
      </c>
      <c r="AE29" s="82">
        <v>-1.3392418622970581E-6</v>
      </c>
      <c r="AF29" s="82">
        <v>1.6599055379629135E-4</v>
      </c>
      <c r="AG29" s="82">
        <v>-2.6999972760677338E-4</v>
      </c>
      <c r="AH29" s="82">
        <v>-1.3755485415458679E-3</v>
      </c>
    </row>
    <row r="30" spans="1:34" s="2" customFormat="1" ht="16.5" customHeight="1" x14ac:dyDescent="0.35">
      <c r="A30" s="133"/>
      <c r="B30" s="133" t="s">
        <v>0</v>
      </c>
      <c r="C30" s="95" t="s">
        <v>16</v>
      </c>
      <c r="D30" s="90">
        <v>2018</v>
      </c>
      <c r="E30" s="93" t="s">
        <v>90</v>
      </c>
      <c r="F30" s="94" t="s">
        <v>91</v>
      </c>
      <c r="G30" s="94" t="s">
        <v>92</v>
      </c>
      <c r="H30" s="95" t="s">
        <v>93</v>
      </c>
      <c r="I30" s="90">
        <v>2019</v>
      </c>
      <c r="J30" s="93" t="s">
        <v>94</v>
      </c>
      <c r="K30" s="94" t="s">
        <v>95</v>
      </c>
      <c r="L30" s="94" t="s">
        <v>96</v>
      </c>
      <c r="M30" s="95" t="s">
        <v>97</v>
      </c>
      <c r="N30" s="90">
        <v>2020</v>
      </c>
      <c r="O30" s="93" t="s">
        <v>98</v>
      </c>
      <c r="P30" s="95" t="s">
        <v>99</v>
      </c>
      <c r="Q30" s="95" t="s">
        <v>100</v>
      </c>
      <c r="R30" s="95" t="s">
        <v>101</v>
      </c>
      <c r="S30" s="90">
        <v>2021</v>
      </c>
      <c r="T30" s="95" t="s">
        <v>1</v>
      </c>
      <c r="U30" s="95" t="s">
        <v>2</v>
      </c>
      <c r="V30" s="81" t="s">
        <v>3</v>
      </c>
      <c r="W30" s="81" t="s">
        <v>4</v>
      </c>
      <c r="X30" s="90">
        <v>2022</v>
      </c>
      <c r="Y30" s="81" t="s">
        <v>5</v>
      </c>
      <c r="Z30" s="81" t="s">
        <v>6</v>
      </c>
      <c r="AA30" s="81" t="s">
        <v>25</v>
      </c>
      <c r="AB30" s="81" t="s">
        <v>26</v>
      </c>
      <c r="AC30" s="90">
        <v>2023</v>
      </c>
      <c r="AD30" s="85" t="s">
        <v>27</v>
      </c>
      <c r="AE30" s="81" t="s">
        <v>88</v>
      </c>
      <c r="AF30" s="81" t="s">
        <v>89</v>
      </c>
      <c r="AG30" s="81" t="s">
        <v>106</v>
      </c>
      <c r="AH30" s="90">
        <v>2024</v>
      </c>
    </row>
    <row r="31" spans="1:34" ht="16.5" customHeight="1" x14ac:dyDescent="0.35">
      <c r="B31" s="19" t="s">
        <v>50</v>
      </c>
      <c r="C31" s="20"/>
      <c r="D31" s="61">
        <v>5434979.9979901006</v>
      </c>
      <c r="E31" s="21">
        <v>5500268.2174464595</v>
      </c>
      <c r="F31" s="21">
        <v>5888817.81876087</v>
      </c>
      <c r="G31" s="21">
        <v>5929829.1165922591</v>
      </c>
      <c r="H31" s="21">
        <v>6277137.6254408304</v>
      </c>
      <c r="I31" s="61">
        <v>6277137.6254408304</v>
      </c>
      <c r="J31" s="21">
        <v>6655533.6982046701</v>
      </c>
      <c r="K31" s="21">
        <v>6808685.3520584591</v>
      </c>
      <c r="L31" s="21">
        <v>6809511.7415456101</v>
      </c>
      <c r="M31" s="21">
        <v>6929937.3321083095</v>
      </c>
      <c r="N31" s="61">
        <v>6929937.3321083095</v>
      </c>
      <c r="O31" s="21">
        <v>6914542.8656036705</v>
      </c>
      <c r="P31" s="21">
        <v>7322321.5821126802</v>
      </c>
      <c r="Q31" s="21">
        <v>7503265.7411661809</v>
      </c>
      <c r="R31" s="21">
        <v>7605743.2832447607</v>
      </c>
      <c r="S31" s="61">
        <v>7605743.2832447607</v>
      </c>
      <c r="T31" s="21">
        <v>7771710.75339959</v>
      </c>
      <c r="U31" s="21">
        <v>8073073.6306173308</v>
      </c>
      <c r="V31" s="21">
        <v>8402708.1256558504</v>
      </c>
      <c r="W31" s="21">
        <v>8551921.1242470182</v>
      </c>
      <c r="X31" s="61">
        <v>8551921.1242470182</v>
      </c>
      <c r="Y31" s="21">
        <v>8826495.8822658714</v>
      </c>
      <c r="Z31" s="21">
        <v>9074388.2941978294</v>
      </c>
      <c r="AA31" s="21">
        <v>9297637.1065945309</v>
      </c>
      <c r="AB31" s="21">
        <v>9280184.3672360778</v>
      </c>
      <c r="AC31" s="61">
        <v>9280184.3672360778</v>
      </c>
      <c r="AD31" s="21">
        <v>9427835.6518492308</v>
      </c>
      <c r="AE31" s="69">
        <v>9550690.1040028892</v>
      </c>
      <c r="AF31" s="69">
        <v>9672053.1477783993</v>
      </c>
      <c r="AG31" s="69">
        <v>9724404.541428769</v>
      </c>
      <c r="AH31" s="61">
        <v>9724404.541428769</v>
      </c>
    </row>
    <row r="32" spans="1:34" ht="16.5" customHeight="1" x14ac:dyDescent="0.35">
      <c r="B32" s="22" t="s">
        <v>51</v>
      </c>
      <c r="C32" s="1" t="s">
        <v>48</v>
      </c>
      <c r="D32" s="62">
        <v>1271.3245798199998</v>
      </c>
      <c r="E32" s="23">
        <v>3753.2527184</v>
      </c>
      <c r="F32" s="23">
        <v>7248.4485986300006</v>
      </c>
      <c r="G32" s="23">
        <v>1207.4157833100001</v>
      </c>
      <c r="H32" s="23">
        <v>2810.6931717100001</v>
      </c>
      <c r="I32" s="62">
        <v>2810.6931717100001</v>
      </c>
      <c r="J32" s="23">
        <v>99531.684252559993</v>
      </c>
      <c r="K32" s="23">
        <v>24341.803213740001</v>
      </c>
      <c r="L32" s="23">
        <v>6753.6962853699997</v>
      </c>
      <c r="M32" s="23">
        <v>12609.06044082</v>
      </c>
      <c r="N32" s="62">
        <v>12609.06044082</v>
      </c>
      <c r="O32" s="23">
        <v>13553.521480379999</v>
      </c>
      <c r="P32" s="23">
        <v>22231.407444009998</v>
      </c>
      <c r="Q32" s="23">
        <v>19756.625296139999</v>
      </c>
      <c r="R32" s="23">
        <v>34537.838150620002</v>
      </c>
      <c r="S32" s="62">
        <v>34537.838150620002</v>
      </c>
      <c r="T32" s="23">
        <v>18204.668289649999</v>
      </c>
      <c r="U32" s="23">
        <v>19500.513425230001</v>
      </c>
      <c r="V32" s="23">
        <v>17467.233311010001</v>
      </c>
      <c r="W32" s="23">
        <v>18099.05524741</v>
      </c>
      <c r="X32" s="62">
        <v>18099.05524741</v>
      </c>
      <c r="Y32" s="23">
        <v>15337.39010404</v>
      </c>
      <c r="Z32" s="23">
        <v>14259.079422049999</v>
      </c>
      <c r="AA32" s="23">
        <v>26161.972570499998</v>
      </c>
      <c r="AB32" s="23">
        <v>12139.449152679999</v>
      </c>
      <c r="AC32" s="62">
        <v>12139.449152679999</v>
      </c>
      <c r="AD32" s="23">
        <v>28232.762752599992</v>
      </c>
      <c r="AE32" s="70">
        <v>9832.461946079995</v>
      </c>
      <c r="AF32" s="70">
        <v>14670.680806729995</v>
      </c>
      <c r="AG32" s="70">
        <v>13790.745478539993</v>
      </c>
      <c r="AH32" s="62">
        <v>13790.745478539993</v>
      </c>
    </row>
    <row r="33" spans="1:34" ht="16.5" customHeight="1" x14ac:dyDescent="0.35">
      <c r="B33" s="22" t="s">
        <v>52</v>
      </c>
      <c r="C33" s="1" t="s">
        <v>48</v>
      </c>
      <c r="D33" s="62">
        <v>39374.493791559995</v>
      </c>
      <c r="E33" s="23">
        <v>26643.734826370001</v>
      </c>
      <c r="F33" s="23">
        <v>81050.704521740001</v>
      </c>
      <c r="G33" s="23">
        <v>47283.057741410004</v>
      </c>
      <c r="H33" s="23">
        <v>51552.061343370005</v>
      </c>
      <c r="I33" s="62">
        <v>51552.061343370005</v>
      </c>
      <c r="J33" s="23">
        <v>57502.056469919997</v>
      </c>
      <c r="K33" s="23">
        <v>128776.07380468</v>
      </c>
      <c r="L33" s="23">
        <v>103370.28307260001</v>
      </c>
      <c r="M33" s="23">
        <v>143675.45526229002</v>
      </c>
      <c r="N33" s="62">
        <v>143675.45526229002</v>
      </c>
      <c r="O33" s="23">
        <v>66840.306896160007</v>
      </c>
      <c r="P33" s="23">
        <v>48025.091999999997</v>
      </c>
      <c r="Q33" s="23">
        <v>58295.795150910002</v>
      </c>
      <c r="R33" s="23">
        <v>27588.011999999999</v>
      </c>
      <c r="S33" s="62">
        <v>27588.011999999999</v>
      </c>
      <c r="T33" s="23">
        <v>50035.691449370002</v>
      </c>
      <c r="U33" s="23">
        <v>34806.549795970001</v>
      </c>
      <c r="V33" s="23">
        <v>28597.269913249998</v>
      </c>
      <c r="W33" s="23">
        <v>59793.122441800006</v>
      </c>
      <c r="X33" s="62">
        <v>59793.122441800006</v>
      </c>
      <c r="Y33" s="23">
        <v>51898.724911619996</v>
      </c>
      <c r="Z33" s="23">
        <v>48984.785472019998</v>
      </c>
      <c r="AA33" s="23">
        <v>35100.609533080002</v>
      </c>
      <c r="AB33" s="23">
        <v>51039.352630560003</v>
      </c>
      <c r="AC33" s="62">
        <v>51039.352630560003</v>
      </c>
      <c r="AD33" s="23">
        <v>33060.858974670002</v>
      </c>
      <c r="AE33" s="70">
        <v>57929.812208330004</v>
      </c>
      <c r="AF33" s="70">
        <v>40993.246630479996</v>
      </c>
      <c r="AG33" s="70">
        <v>61261.533102940004</v>
      </c>
      <c r="AH33" s="62">
        <v>61261.533102940004</v>
      </c>
    </row>
    <row r="34" spans="1:34" ht="16.5" customHeight="1" x14ac:dyDescent="0.35">
      <c r="B34" s="22" t="s">
        <v>53</v>
      </c>
      <c r="C34" s="1" t="s">
        <v>48</v>
      </c>
      <c r="D34" s="62">
        <v>33113.997193160001</v>
      </c>
      <c r="E34" s="23">
        <v>28628.823571150002</v>
      </c>
      <c r="F34" s="23">
        <v>18366.139085340001</v>
      </c>
      <c r="G34" s="23">
        <v>19469.351678139999</v>
      </c>
      <c r="H34" s="23">
        <v>22471.271077180001</v>
      </c>
      <c r="I34" s="62">
        <v>22471.271077180001</v>
      </c>
      <c r="J34" s="23">
        <v>23184.856000740001</v>
      </c>
      <c r="K34" s="23">
        <v>61889.578456279996</v>
      </c>
      <c r="L34" s="23">
        <v>50498.103273220004</v>
      </c>
      <c r="M34" s="23">
        <v>38218.25391164</v>
      </c>
      <c r="N34" s="62">
        <v>38218.25391164</v>
      </c>
      <c r="O34" s="23">
        <v>32340.044609299999</v>
      </c>
      <c r="P34" s="23">
        <v>32573.249</v>
      </c>
      <c r="Q34" s="23">
        <v>75914.489273469997</v>
      </c>
      <c r="R34" s="23">
        <v>31593.915999999997</v>
      </c>
      <c r="S34" s="62">
        <v>31593.915999999997</v>
      </c>
      <c r="T34" s="23">
        <v>32246.931720460001</v>
      </c>
      <c r="U34" s="23">
        <v>37817.971058579998</v>
      </c>
      <c r="V34" s="23">
        <v>40878.811017159998</v>
      </c>
      <c r="W34" s="23">
        <v>36401.793376889997</v>
      </c>
      <c r="X34" s="62">
        <v>36401.793376889997</v>
      </c>
      <c r="Y34" s="23">
        <v>36985.373653590003</v>
      </c>
      <c r="Z34" s="23">
        <v>39926.473534620003</v>
      </c>
      <c r="AA34" s="23">
        <v>35059.630358580005</v>
      </c>
      <c r="AB34" s="23">
        <v>37547.25491096</v>
      </c>
      <c r="AC34" s="62">
        <v>37547.25491096</v>
      </c>
      <c r="AD34" s="23">
        <v>34511.351554910005</v>
      </c>
      <c r="AE34" s="70">
        <v>36475.090290489999</v>
      </c>
      <c r="AF34" s="70">
        <v>25615.811354860001</v>
      </c>
      <c r="AG34" s="70">
        <v>26146.697334389999</v>
      </c>
      <c r="AH34" s="62">
        <v>26146.697334389999</v>
      </c>
    </row>
    <row r="35" spans="1:34" ht="16.5" customHeight="1" x14ac:dyDescent="0.35">
      <c r="B35" s="22" t="s">
        <v>54</v>
      </c>
      <c r="C35" s="1" t="s">
        <v>48</v>
      </c>
      <c r="D35" s="62">
        <v>31340.501046380003</v>
      </c>
      <c r="E35" s="23">
        <v>43059.265875309997</v>
      </c>
      <c r="F35" s="23">
        <v>13390.76888763</v>
      </c>
      <c r="G35" s="23">
        <v>12911.780446700001</v>
      </c>
      <c r="H35" s="23">
        <v>12720.09174394</v>
      </c>
      <c r="I35" s="62">
        <v>12720.09174394</v>
      </c>
      <c r="J35" s="23">
        <v>32222.99797081</v>
      </c>
      <c r="K35" s="23">
        <v>30904.564026330001</v>
      </c>
      <c r="L35" s="23">
        <v>23246.489933320001</v>
      </c>
      <c r="M35" s="23">
        <v>14697.768471200001</v>
      </c>
      <c r="N35" s="62">
        <v>14697.768471200001</v>
      </c>
      <c r="O35" s="23">
        <v>27548.311611639998</v>
      </c>
      <c r="P35" s="23">
        <v>52578.936999999998</v>
      </c>
      <c r="Q35" s="23">
        <v>30190.658700240001</v>
      </c>
      <c r="R35" s="23">
        <v>31369.082999999999</v>
      </c>
      <c r="S35" s="62">
        <v>31369.082999999999</v>
      </c>
      <c r="T35" s="23">
        <v>27325.037253350001</v>
      </c>
      <c r="U35" s="23">
        <v>40651.431637089998</v>
      </c>
      <c r="V35" s="23">
        <v>32453.402974380002</v>
      </c>
      <c r="W35" s="23">
        <v>24609.987470059998</v>
      </c>
      <c r="X35" s="62">
        <v>24609.987470059998</v>
      </c>
      <c r="Y35" s="23">
        <v>35170.154303390002</v>
      </c>
      <c r="Z35" s="23">
        <v>48370.789752889999</v>
      </c>
      <c r="AA35" s="23">
        <v>36994.972376329999</v>
      </c>
      <c r="AB35" s="23">
        <v>24974.673357350002</v>
      </c>
      <c r="AC35" s="62">
        <v>24974.673357350002</v>
      </c>
      <c r="AD35" s="23">
        <v>47324.005008740001</v>
      </c>
      <c r="AE35" s="70">
        <v>58629.11833872</v>
      </c>
      <c r="AF35" s="70">
        <v>46566.146459279997</v>
      </c>
      <c r="AG35" s="70">
        <v>35947.283352309998</v>
      </c>
      <c r="AH35" s="62">
        <v>35947.283352309998</v>
      </c>
    </row>
    <row r="36" spans="1:34" s="8" customFormat="1" ht="16.5" customHeight="1" x14ac:dyDescent="0.35">
      <c r="B36" s="5" t="s">
        <v>57</v>
      </c>
      <c r="C36" s="24" t="s">
        <v>48</v>
      </c>
      <c r="D36" s="7">
        <v>105100.31661092</v>
      </c>
      <c r="E36" s="6">
        <v>102085.07699123</v>
      </c>
      <c r="F36" s="6">
        <v>120056.06109333999</v>
      </c>
      <c r="G36" s="6">
        <v>80871.605649560006</v>
      </c>
      <c r="H36" s="6">
        <v>89554.117336199997</v>
      </c>
      <c r="I36" s="7">
        <v>89554.117336199997</v>
      </c>
      <c r="J36" s="6">
        <v>212441.59469403001</v>
      </c>
      <c r="K36" s="6">
        <v>245912.01950102998</v>
      </c>
      <c r="L36" s="6">
        <v>183868.57256451002</v>
      </c>
      <c r="M36" s="6">
        <v>209200.53808595001</v>
      </c>
      <c r="N36" s="7">
        <v>209200.53808595001</v>
      </c>
      <c r="O36" s="6">
        <v>140282.18459748002</v>
      </c>
      <c r="P36" s="6">
        <v>155408.68544400999</v>
      </c>
      <c r="Q36" s="6">
        <v>184157.56842075998</v>
      </c>
      <c r="R36" s="6">
        <v>125088.84915061999</v>
      </c>
      <c r="S36" s="7">
        <v>125088.84915061999</v>
      </c>
      <c r="T36" s="6">
        <v>127812.32871283001</v>
      </c>
      <c r="U36" s="6">
        <v>132776.46591686999</v>
      </c>
      <c r="V36" s="6">
        <v>119396.7172158</v>
      </c>
      <c r="W36" s="6">
        <v>138903.95853616</v>
      </c>
      <c r="X36" s="7">
        <v>138903.95853616</v>
      </c>
      <c r="Y36" s="6">
        <v>139391.64297263999</v>
      </c>
      <c r="Z36" s="6">
        <v>151541.12818157999</v>
      </c>
      <c r="AA36" s="6">
        <v>133317.18483849001</v>
      </c>
      <c r="AB36" s="6">
        <v>125700.73005155</v>
      </c>
      <c r="AC36" s="7">
        <v>125700.73005155</v>
      </c>
      <c r="AD36" s="6">
        <v>143128.97829092</v>
      </c>
      <c r="AE36" s="65">
        <v>162866.48278362001</v>
      </c>
      <c r="AF36" s="65">
        <v>127845.88525134997</v>
      </c>
      <c r="AG36" s="65">
        <v>137146.25926818</v>
      </c>
      <c r="AH36" s="7">
        <v>137146.25926818</v>
      </c>
    </row>
    <row r="37" spans="1:34" ht="16.5" customHeight="1" x14ac:dyDescent="0.35">
      <c r="B37" s="22" t="s">
        <v>55</v>
      </c>
      <c r="C37" s="1" t="s">
        <v>48</v>
      </c>
      <c r="D37" s="62">
        <v>5329781.81209106</v>
      </c>
      <c r="E37" s="23">
        <v>5398090.5585052995</v>
      </c>
      <c r="F37" s="23">
        <v>5768674.4630557904</v>
      </c>
      <c r="G37" s="23">
        <v>5848716.3771989597</v>
      </c>
      <c r="H37" s="23">
        <v>6187327.0561697306</v>
      </c>
      <c r="I37" s="62">
        <v>6187327.0561697306</v>
      </c>
      <c r="J37" s="23">
        <v>6442853.6040869001</v>
      </c>
      <c r="K37" s="23">
        <v>6562549.5770847099</v>
      </c>
      <c r="L37" s="23">
        <v>6625434.1574593801</v>
      </c>
      <c r="M37" s="23">
        <v>6720542.5264516603</v>
      </c>
      <c r="N37" s="62">
        <v>6720542.5264516603</v>
      </c>
      <c r="O37" s="23">
        <v>6774081.1573865004</v>
      </c>
      <c r="P37" s="23">
        <v>7166748.1169999996</v>
      </c>
      <c r="Q37" s="23">
        <v>7318948.5671622204</v>
      </c>
      <c r="R37" s="23">
        <v>7480483.1129999999</v>
      </c>
      <c r="S37" s="62">
        <v>7480483.1129999999</v>
      </c>
      <c r="T37" s="23">
        <v>7643739.0043762196</v>
      </c>
      <c r="U37" s="23">
        <v>7940084.4544431204</v>
      </c>
      <c r="V37" s="23">
        <v>8282862.3260441599</v>
      </c>
      <c r="W37" s="23">
        <v>8412601.3665256388</v>
      </c>
      <c r="X37" s="62">
        <v>8412601.3665256388</v>
      </c>
      <c r="Y37" s="23">
        <v>8686549.4468606301</v>
      </c>
      <c r="Z37" s="23">
        <v>8922264.6179597192</v>
      </c>
      <c r="AA37" s="23">
        <v>9163448.6302626412</v>
      </c>
      <c r="AB37" s="23">
        <v>9153480.9970190395</v>
      </c>
      <c r="AC37" s="62">
        <v>9153480.9970190395</v>
      </c>
      <c r="AD37" s="23">
        <v>9283684.365666721</v>
      </c>
      <c r="AE37" s="70">
        <v>9386704.5991059002</v>
      </c>
      <c r="AF37" s="70">
        <v>9542731.0175285991</v>
      </c>
      <c r="AG37" s="70">
        <v>9585324.1705783196</v>
      </c>
      <c r="AH37" s="62">
        <v>9585324.1705783196</v>
      </c>
    </row>
    <row r="38" spans="1:34" ht="16.5" customHeight="1" x14ac:dyDescent="0.35">
      <c r="B38" s="22" t="s">
        <v>17</v>
      </c>
      <c r="C38" s="1" t="s">
        <v>48</v>
      </c>
      <c r="D38" s="62">
        <v>97.869288120000007</v>
      </c>
      <c r="E38" s="23">
        <v>92.581949930000007</v>
      </c>
      <c r="F38" s="23">
        <v>87.294611739999993</v>
      </c>
      <c r="G38" s="23">
        <v>241.13374374</v>
      </c>
      <c r="H38" s="23">
        <v>256.45193490000003</v>
      </c>
      <c r="I38" s="62">
        <v>256.45193490000003</v>
      </c>
      <c r="J38" s="23">
        <v>238.49942374</v>
      </c>
      <c r="K38" s="23">
        <v>223.75547272</v>
      </c>
      <c r="L38" s="23">
        <v>209.01152171999999</v>
      </c>
      <c r="M38" s="23">
        <v>194.26757069999999</v>
      </c>
      <c r="N38" s="62">
        <v>194.26757069999999</v>
      </c>
      <c r="O38" s="23">
        <v>179.52361969</v>
      </c>
      <c r="P38" s="23">
        <v>164.77966866999998</v>
      </c>
      <c r="Q38" s="23">
        <v>159.60558320000001</v>
      </c>
      <c r="R38" s="23">
        <v>171.32109413999999</v>
      </c>
      <c r="S38" s="62">
        <v>171.32109413999999</v>
      </c>
      <c r="T38" s="23">
        <v>159.42031054</v>
      </c>
      <c r="U38" s="23">
        <v>212.71025734</v>
      </c>
      <c r="V38" s="23">
        <v>449.08239588999999</v>
      </c>
      <c r="W38" s="23">
        <v>415.79918522000003</v>
      </c>
      <c r="X38" s="62">
        <v>415.79918522000003</v>
      </c>
      <c r="Y38" s="23">
        <v>554.79243259999998</v>
      </c>
      <c r="Z38" s="23">
        <v>582.54805653000005</v>
      </c>
      <c r="AA38" s="23">
        <v>871.29149339999992</v>
      </c>
      <c r="AB38" s="23">
        <v>1002.64016549</v>
      </c>
      <c r="AC38" s="62">
        <v>1002.64016549</v>
      </c>
      <c r="AD38" s="23">
        <v>1022.3078915900001</v>
      </c>
      <c r="AE38" s="70">
        <v>1119.0221133699999</v>
      </c>
      <c r="AF38" s="70">
        <v>1476.2449984500001</v>
      </c>
      <c r="AG38" s="70">
        <v>1934.1115822699999</v>
      </c>
      <c r="AH38" s="62">
        <v>1934.1115822699999</v>
      </c>
    </row>
    <row r="39" spans="1:34" s="8" customFormat="1" ht="16.5" customHeight="1" x14ac:dyDescent="0.35">
      <c r="B39" s="5" t="s">
        <v>56</v>
      </c>
      <c r="C39" s="24" t="s">
        <v>48</v>
      </c>
      <c r="D39" s="7">
        <v>5329879.6813791804</v>
      </c>
      <c r="E39" s="6">
        <v>5398183.1404552292</v>
      </c>
      <c r="F39" s="6">
        <v>5768761.7576675303</v>
      </c>
      <c r="G39" s="6">
        <v>5848957.5109426994</v>
      </c>
      <c r="H39" s="6">
        <v>6187583.5081046307</v>
      </c>
      <c r="I39" s="7">
        <v>6187583.5081046307</v>
      </c>
      <c r="J39" s="6">
        <v>6443092.1035106406</v>
      </c>
      <c r="K39" s="6">
        <v>6562773.3325574296</v>
      </c>
      <c r="L39" s="6">
        <v>6625643.1689811004</v>
      </c>
      <c r="M39" s="6">
        <v>6720736.7940223599</v>
      </c>
      <c r="N39" s="7">
        <v>6720736.7940223599</v>
      </c>
      <c r="O39" s="6">
        <v>6774260.6810061904</v>
      </c>
      <c r="P39" s="6">
        <v>7166912.8966686698</v>
      </c>
      <c r="Q39" s="6">
        <v>7319108.1727454206</v>
      </c>
      <c r="R39" s="6">
        <v>7480654.4340941403</v>
      </c>
      <c r="S39" s="7">
        <v>7480654.4340941403</v>
      </c>
      <c r="T39" s="6">
        <v>7643898.4246867597</v>
      </c>
      <c r="U39" s="6">
        <v>7940297.1647004606</v>
      </c>
      <c r="V39" s="6">
        <v>8283311.4084400497</v>
      </c>
      <c r="W39" s="6">
        <v>8413017.165710859</v>
      </c>
      <c r="X39" s="7">
        <v>8413017.165710859</v>
      </c>
      <c r="Y39" s="6">
        <v>8687104.2392932307</v>
      </c>
      <c r="Z39" s="6">
        <v>8922847.166016249</v>
      </c>
      <c r="AA39" s="6">
        <v>9164319.9217560403</v>
      </c>
      <c r="AB39" s="6">
        <v>9154483.6371845286</v>
      </c>
      <c r="AC39" s="7">
        <v>9154483.6371845286</v>
      </c>
      <c r="AD39" s="6">
        <v>9284706.6735583115</v>
      </c>
      <c r="AE39" s="65">
        <v>9387823.6212192699</v>
      </c>
      <c r="AF39" s="65">
        <v>9544207.2625270486</v>
      </c>
      <c r="AG39" s="65">
        <v>9587258.2821605895</v>
      </c>
      <c r="AH39" s="7">
        <v>9587258.2821605895</v>
      </c>
    </row>
    <row r="40" spans="1:34" ht="16.5" customHeight="1" x14ac:dyDescent="0.35">
      <c r="B40" s="25"/>
      <c r="C40" s="26"/>
      <c r="D40" s="4"/>
      <c r="E40" s="3"/>
      <c r="F40" s="3"/>
      <c r="G40" s="3"/>
      <c r="H40" s="3"/>
      <c r="I40" s="4"/>
      <c r="J40" s="3"/>
      <c r="K40" s="3"/>
      <c r="L40" s="3"/>
      <c r="M40" s="3"/>
      <c r="N40" s="4"/>
      <c r="O40" s="3"/>
      <c r="P40" s="3"/>
      <c r="Q40" s="3"/>
      <c r="R40" s="3"/>
      <c r="S40" s="63"/>
      <c r="T40" s="83"/>
      <c r="U40" s="83"/>
      <c r="V40" s="83"/>
      <c r="W40" s="83"/>
      <c r="X40" s="63"/>
      <c r="Y40" s="83"/>
      <c r="Z40" s="83"/>
      <c r="AA40" s="83"/>
      <c r="AB40" s="83"/>
      <c r="AC40" s="63"/>
      <c r="AD40" s="83"/>
      <c r="AE40" s="83"/>
      <c r="AF40" s="83"/>
      <c r="AG40" s="83"/>
      <c r="AH40" s="63"/>
    </row>
    <row r="41" spans="1:34" ht="16.5" customHeight="1" x14ac:dyDescent="0.35">
      <c r="B41" s="19" t="s">
        <v>65</v>
      </c>
      <c r="C41" s="27" t="s">
        <v>48</v>
      </c>
      <c r="D41" s="61">
        <v>1789179.335035</v>
      </c>
      <c r="E41" s="21">
        <v>1869205.0310194502</v>
      </c>
      <c r="F41" s="21">
        <v>1378456.0099122701</v>
      </c>
      <c r="G41" s="21">
        <v>1436026.1054967898</v>
      </c>
      <c r="H41" s="21">
        <v>1645753.6867912202</v>
      </c>
      <c r="I41" s="61">
        <v>1645753.6867912202</v>
      </c>
      <c r="J41" s="21">
        <v>2060170.37286773</v>
      </c>
      <c r="K41" s="21">
        <v>2152559.3942261497</v>
      </c>
      <c r="L41" s="21">
        <v>2180037.6159032099</v>
      </c>
      <c r="M41" s="21">
        <v>2258512.8551055701</v>
      </c>
      <c r="N41" s="61">
        <v>2258512.8551055701</v>
      </c>
      <c r="O41" s="21">
        <v>2297459.0583563917</v>
      </c>
      <c r="P41" s="21">
        <v>2652138.1189999999</v>
      </c>
      <c r="Q41" s="21">
        <v>2779371.9679918243</v>
      </c>
      <c r="R41" s="21">
        <v>2865612.372</v>
      </c>
      <c r="S41" s="61">
        <v>2865612.372</v>
      </c>
      <c r="T41" s="21">
        <v>2903018.2484814199</v>
      </c>
      <c r="U41" s="21">
        <v>3035425.1800368903</v>
      </c>
      <c r="V41" s="21">
        <v>3178090.8076494602</v>
      </c>
      <c r="W41" s="21">
        <v>3242260.3134880001</v>
      </c>
      <c r="X41" s="61">
        <v>3242260.3134880001</v>
      </c>
      <c r="Y41" s="21">
        <v>3255595.2024890902</v>
      </c>
      <c r="Z41" s="21">
        <v>3294844.08484146</v>
      </c>
      <c r="AA41" s="21">
        <v>3297532.3989181602</v>
      </c>
      <c r="AB41" s="21">
        <v>3305421.6793377902</v>
      </c>
      <c r="AC41" s="61">
        <v>3305421.6793377902</v>
      </c>
      <c r="AD41" s="21">
        <v>3322233.003823</v>
      </c>
      <c r="AE41" s="69">
        <v>3350006.3351850798</v>
      </c>
      <c r="AF41" s="69">
        <v>3344437.22572025</v>
      </c>
      <c r="AG41" s="69">
        <v>3376496.2028727201</v>
      </c>
      <c r="AH41" s="61">
        <v>3376496.2028727201</v>
      </c>
    </row>
    <row r="42" spans="1:34" ht="16.5" customHeight="1" x14ac:dyDescent="0.35">
      <c r="B42" s="22" t="s">
        <v>58</v>
      </c>
      <c r="C42" s="1" t="s">
        <v>48</v>
      </c>
      <c r="D42" s="62">
        <v>0</v>
      </c>
      <c r="E42" s="23">
        <v>0</v>
      </c>
      <c r="F42" s="23">
        <v>0</v>
      </c>
      <c r="G42" s="23">
        <v>481517.04718614003</v>
      </c>
      <c r="H42" s="23">
        <v>164742.321455</v>
      </c>
      <c r="I42" s="62">
        <v>164742.321455</v>
      </c>
      <c r="J42" s="23">
        <v>377003.342833</v>
      </c>
      <c r="K42" s="23">
        <v>439091.24697899999</v>
      </c>
      <c r="L42" s="23">
        <v>90798.173182163606</v>
      </c>
      <c r="M42" s="23">
        <v>177487.52935502</v>
      </c>
      <c r="N42" s="62">
        <v>177487.52935502</v>
      </c>
      <c r="O42" s="23">
        <v>94373.009121182404</v>
      </c>
      <c r="P42" s="23">
        <v>142718.30637374069</v>
      </c>
      <c r="Q42" s="23">
        <v>201754.58459961999</v>
      </c>
      <c r="R42" s="23">
        <v>283173.353</v>
      </c>
      <c r="S42" s="62">
        <v>283173.353</v>
      </c>
      <c r="T42" s="23">
        <v>499338.53520468</v>
      </c>
      <c r="U42" s="23">
        <v>602187.85800482996</v>
      </c>
      <c r="V42" s="23">
        <v>455556.99921514001</v>
      </c>
      <c r="W42" s="23">
        <v>493498.86009338999</v>
      </c>
      <c r="X42" s="62">
        <v>493498.86009338999</v>
      </c>
      <c r="Y42" s="23">
        <v>725797.60235639999</v>
      </c>
      <c r="Z42" s="23">
        <v>745189.71448902006</v>
      </c>
      <c r="AA42" s="23">
        <v>882031.38487759</v>
      </c>
      <c r="AB42" s="23">
        <v>513310.17291383003</v>
      </c>
      <c r="AC42" s="62">
        <v>513310.17291383003</v>
      </c>
      <c r="AD42" s="23">
        <v>609669.25199999998</v>
      </c>
      <c r="AE42" s="70">
        <v>597202.70799999998</v>
      </c>
      <c r="AF42" s="70">
        <v>486519.90700000001</v>
      </c>
      <c r="AG42" s="70">
        <v>425936.35801531002</v>
      </c>
      <c r="AH42" s="62">
        <v>425936.35801531002</v>
      </c>
    </row>
    <row r="43" spans="1:34" ht="16.5" customHeight="1" x14ac:dyDescent="0.35">
      <c r="B43" s="22" t="s">
        <v>59</v>
      </c>
      <c r="C43" s="1" t="s">
        <v>48</v>
      </c>
      <c r="D43" s="62">
        <v>62029.644743020006</v>
      </c>
      <c r="E43" s="23">
        <v>50240.704345540005</v>
      </c>
      <c r="F43" s="23">
        <v>49547.996435159999</v>
      </c>
      <c r="G43" s="23">
        <v>46697.666886740008</v>
      </c>
      <c r="H43" s="23">
        <v>74897.077725730007</v>
      </c>
      <c r="I43" s="62">
        <v>74897.077725730007</v>
      </c>
      <c r="J43" s="23">
        <v>48983.611038509996</v>
      </c>
      <c r="K43" s="23">
        <v>48412.529499360004</v>
      </c>
      <c r="L43" s="23">
        <v>41418.14351010001</v>
      </c>
      <c r="M43" s="23">
        <v>45096.975574550001</v>
      </c>
      <c r="N43" s="62">
        <v>45096.975574550001</v>
      </c>
      <c r="O43" s="23">
        <v>43136.600517809995</v>
      </c>
      <c r="P43" s="23">
        <v>96354.955000000002</v>
      </c>
      <c r="Q43" s="23">
        <v>125607.87806241</v>
      </c>
      <c r="R43" s="23">
        <v>71648.147000000012</v>
      </c>
      <c r="S43" s="62">
        <v>71648.147000000012</v>
      </c>
      <c r="T43" s="23">
        <v>69015.717029199994</v>
      </c>
      <c r="U43" s="23">
        <v>71271.76695841999</v>
      </c>
      <c r="V43" s="23">
        <v>79225.163521330003</v>
      </c>
      <c r="W43" s="23">
        <v>110888.05066498999</v>
      </c>
      <c r="X43" s="62">
        <v>110888.05066498999</v>
      </c>
      <c r="Y43" s="23">
        <v>85884.537809779998</v>
      </c>
      <c r="Z43" s="23">
        <v>86766.14800073998</v>
      </c>
      <c r="AA43" s="23">
        <v>83435.227192450024</v>
      </c>
      <c r="AB43" s="23">
        <v>95159.6297165</v>
      </c>
      <c r="AC43" s="62">
        <v>95159.6297165</v>
      </c>
      <c r="AD43" s="23">
        <v>84348.640970859982</v>
      </c>
      <c r="AE43" s="70">
        <v>78952.713082069997</v>
      </c>
      <c r="AF43" s="70">
        <v>69665.336949780001</v>
      </c>
      <c r="AG43" s="70">
        <v>57217.064726199998</v>
      </c>
      <c r="AH43" s="62">
        <v>57217.064726199998</v>
      </c>
    </row>
    <row r="44" spans="1:34" ht="16.5" customHeight="1" x14ac:dyDescent="0.35">
      <c r="B44" s="22" t="s">
        <v>66</v>
      </c>
      <c r="C44" s="1" t="s">
        <v>48</v>
      </c>
      <c r="D44" s="62">
        <v>17891.919629259999</v>
      </c>
      <c r="E44" s="23">
        <v>16515.216368290003</v>
      </c>
      <c r="F44" s="23">
        <v>15769.51698334</v>
      </c>
      <c r="G44" s="23">
        <v>14679.56927724</v>
      </c>
      <c r="H44" s="23">
        <v>13917.125251429999</v>
      </c>
      <c r="I44" s="62">
        <v>13917.125251429999</v>
      </c>
      <c r="J44" s="23">
        <v>13582.27249055</v>
      </c>
      <c r="K44" s="23">
        <v>13870.39444446</v>
      </c>
      <c r="L44" s="23">
        <v>12892.7734425</v>
      </c>
      <c r="M44" s="23">
        <v>12178.323093950001</v>
      </c>
      <c r="N44" s="62">
        <v>12178.323093950001</v>
      </c>
      <c r="O44" s="23">
        <v>34545.764093919999</v>
      </c>
      <c r="P44" s="23">
        <v>34981.463000000003</v>
      </c>
      <c r="Q44" s="23">
        <v>33932.023595949999</v>
      </c>
      <c r="R44" s="23">
        <v>33917.467000000004</v>
      </c>
      <c r="S44" s="62">
        <v>33917.467000000004</v>
      </c>
      <c r="T44" s="23">
        <v>33528.607837670002</v>
      </c>
      <c r="U44" s="23">
        <v>32569.54910833</v>
      </c>
      <c r="V44" s="23">
        <v>32493.352985080001</v>
      </c>
      <c r="W44" s="23">
        <v>17943.021191830001</v>
      </c>
      <c r="X44" s="62">
        <v>17943.021191830001</v>
      </c>
      <c r="Y44" s="23">
        <v>19590.29726834</v>
      </c>
      <c r="Z44" s="23">
        <v>17859.433069089999</v>
      </c>
      <c r="AA44" s="23">
        <v>16281.05818093</v>
      </c>
      <c r="AB44" s="23">
        <v>8169.5445354499998</v>
      </c>
      <c r="AC44" s="62">
        <v>8169.5445354499998</v>
      </c>
      <c r="AD44" s="23">
        <v>9898.7533408399995</v>
      </c>
      <c r="AE44" s="70">
        <v>9779.1939712099993</v>
      </c>
      <c r="AF44" s="70">
        <v>10059.751531489999</v>
      </c>
      <c r="AG44" s="70">
        <v>24193.081795759997</v>
      </c>
      <c r="AH44" s="62">
        <v>24193.081795759997</v>
      </c>
    </row>
    <row r="45" spans="1:34" ht="16.5" customHeight="1" x14ac:dyDescent="0.35">
      <c r="B45" s="22" t="s">
        <v>67</v>
      </c>
      <c r="C45" s="1" t="s">
        <v>48</v>
      </c>
      <c r="D45" s="62">
        <v>8610.1799492000009</v>
      </c>
      <c r="E45" s="23">
        <v>11058.512994520001</v>
      </c>
      <c r="F45" s="23">
        <v>12720.14391753</v>
      </c>
      <c r="G45" s="23">
        <v>8427.1771941400002</v>
      </c>
      <c r="H45" s="23">
        <v>10075.43249576</v>
      </c>
      <c r="I45" s="62">
        <v>10075.43249576</v>
      </c>
      <c r="J45" s="23">
        <v>15635.2752998</v>
      </c>
      <c r="K45" s="23">
        <v>26706.21042087</v>
      </c>
      <c r="L45" s="23">
        <v>11350.14422989</v>
      </c>
      <c r="M45" s="23">
        <v>10256.674938850001</v>
      </c>
      <c r="N45" s="62">
        <v>10256.674938850001</v>
      </c>
      <c r="O45" s="23">
        <v>9164.819991620001</v>
      </c>
      <c r="P45" s="23">
        <v>9790.9470000000001</v>
      </c>
      <c r="Q45" s="23">
        <v>6068.1698957200006</v>
      </c>
      <c r="R45" s="23">
        <v>16425.691999999999</v>
      </c>
      <c r="S45" s="62">
        <v>16425.691999999999</v>
      </c>
      <c r="T45" s="23">
        <v>12978.882907630001</v>
      </c>
      <c r="U45" s="23">
        <v>12155.42980086</v>
      </c>
      <c r="V45" s="23">
        <v>6936.2932598300004</v>
      </c>
      <c r="W45" s="23">
        <v>12693.18755941</v>
      </c>
      <c r="X45" s="62">
        <v>12693.18755941</v>
      </c>
      <c r="Y45" s="23">
        <v>13847.507235290001</v>
      </c>
      <c r="Z45" s="23">
        <v>13517.77817213</v>
      </c>
      <c r="AA45" s="23">
        <v>7257.3531517299998</v>
      </c>
      <c r="AB45" s="23">
        <v>14130.86835678</v>
      </c>
      <c r="AC45" s="62">
        <v>14130.86835678</v>
      </c>
      <c r="AD45" s="23">
        <v>14628.294669069999</v>
      </c>
      <c r="AE45" s="70">
        <v>14150.06716402</v>
      </c>
      <c r="AF45" s="70">
        <v>7762.2612389799997</v>
      </c>
      <c r="AG45" s="70">
        <v>16730.082814590001</v>
      </c>
      <c r="AH45" s="62">
        <v>16730.082814590001</v>
      </c>
    </row>
    <row r="46" spans="1:34" ht="16.5" customHeight="1" x14ac:dyDescent="0.35">
      <c r="B46" s="22" t="s">
        <v>60</v>
      </c>
      <c r="C46" s="1" t="s">
        <v>48</v>
      </c>
      <c r="D46" s="62">
        <v>10893.87725555</v>
      </c>
      <c r="E46" s="23">
        <v>10814.131000520001</v>
      </c>
      <c r="F46" s="23">
        <v>7474.954410360001</v>
      </c>
      <c r="G46" s="23">
        <v>8091.29411041</v>
      </c>
      <c r="H46" s="23">
        <v>13217.67310423</v>
      </c>
      <c r="I46" s="62">
        <v>13217.67310423</v>
      </c>
      <c r="J46" s="23">
        <v>14248.707610240001</v>
      </c>
      <c r="K46" s="23">
        <v>15502.27335711</v>
      </c>
      <c r="L46" s="23">
        <v>7329.6193049799995</v>
      </c>
      <c r="M46" s="23">
        <v>10002.181166389999</v>
      </c>
      <c r="N46" s="62">
        <v>10002.181166389999</v>
      </c>
      <c r="O46" s="23">
        <v>9848.9504746300008</v>
      </c>
      <c r="P46" s="23">
        <v>0</v>
      </c>
      <c r="Q46" s="23">
        <v>14770.667307209998</v>
      </c>
      <c r="R46" s="23">
        <v>8929.1610000000001</v>
      </c>
      <c r="S46" s="62">
        <v>8929.1610000000001</v>
      </c>
      <c r="T46" s="23">
        <v>20989.79282698</v>
      </c>
      <c r="U46" s="23">
        <v>26058.392949039997</v>
      </c>
      <c r="V46" s="23">
        <v>34516.11509372</v>
      </c>
      <c r="W46" s="23">
        <v>28796.391488180001</v>
      </c>
      <c r="X46" s="62">
        <v>28796.391488180001</v>
      </c>
      <c r="Y46" s="23">
        <v>34912.703625260001</v>
      </c>
      <c r="Z46" s="23">
        <v>35564.783870120002</v>
      </c>
      <c r="AA46" s="23">
        <v>36154.213573919995</v>
      </c>
      <c r="AB46" s="23">
        <v>31930.86993044</v>
      </c>
      <c r="AC46" s="62">
        <v>31930.86993044</v>
      </c>
      <c r="AD46" s="23">
        <v>31810.12429191</v>
      </c>
      <c r="AE46" s="70">
        <v>39674.769999999997</v>
      </c>
      <c r="AF46" s="70">
        <v>46385.858</v>
      </c>
      <c r="AG46" s="70">
        <v>43100.282408420004</v>
      </c>
      <c r="AH46" s="62">
        <v>43100.282408420004</v>
      </c>
    </row>
    <row r="47" spans="1:34" s="8" customFormat="1" ht="16.5" customHeight="1" x14ac:dyDescent="0.35">
      <c r="A47"/>
      <c r="B47" s="5" t="s">
        <v>61</v>
      </c>
      <c r="C47" s="24" t="s">
        <v>48</v>
      </c>
      <c r="D47" s="7">
        <v>99425.621577030004</v>
      </c>
      <c r="E47" s="6">
        <v>88628.564708870021</v>
      </c>
      <c r="F47" s="6">
        <v>85512.611746390001</v>
      </c>
      <c r="G47" s="6">
        <v>559412.75465467002</v>
      </c>
      <c r="H47" s="6">
        <v>276849.63003215002</v>
      </c>
      <c r="I47" s="7">
        <v>276849.63003215002</v>
      </c>
      <c r="J47" s="6">
        <v>469453.20927209995</v>
      </c>
      <c r="K47" s="6">
        <v>543582.65470079996</v>
      </c>
      <c r="L47" s="6">
        <v>163788.85366963362</v>
      </c>
      <c r="M47" s="6">
        <v>255021.68412875998</v>
      </c>
      <c r="N47" s="7">
        <v>255021.68412875998</v>
      </c>
      <c r="O47" s="9">
        <v>191069.1441991624</v>
      </c>
      <c r="P47" s="6">
        <v>283845.67137374065</v>
      </c>
      <c r="Q47" s="6">
        <v>382133.32346091</v>
      </c>
      <c r="R47" s="6">
        <v>414093.82</v>
      </c>
      <c r="S47" s="7">
        <v>414093.82</v>
      </c>
      <c r="T47" s="6">
        <v>635851.53580615995</v>
      </c>
      <c r="U47" s="6">
        <v>744242.9968214801</v>
      </c>
      <c r="V47" s="6">
        <v>608727.92407509999</v>
      </c>
      <c r="W47" s="28">
        <v>663819.51099780004</v>
      </c>
      <c r="X47" s="7">
        <v>663819.51099780004</v>
      </c>
      <c r="Y47" s="28">
        <v>880032.64829507004</v>
      </c>
      <c r="Z47" s="28">
        <v>898897.8576011</v>
      </c>
      <c r="AA47" s="28">
        <v>1025159.23697662</v>
      </c>
      <c r="AB47" s="28">
        <v>662701.08545300004</v>
      </c>
      <c r="AC47" s="7">
        <v>662701.08545300004</v>
      </c>
      <c r="AD47" s="28">
        <v>750355.06527268002</v>
      </c>
      <c r="AE47" s="71">
        <v>739759.45221730007</v>
      </c>
      <c r="AF47" s="71">
        <v>620393.11472025001</v>
      </c>
      <c r="AG47" s="71">
        <v>567176.86976028013</v>
      </c>
      <c r="AH47" s="7">
        <v>567176.86976028013</v>
      </c>
    </row>
    <row r="48" spans="1:34" ht="16.5" customHeight="1" x14ac:dyDescent="0.35">
      <c r="B48" s="22" t="s">
        <v>62</v>
      </c>
      <c r="C48" s="1" t="s">
        <v>48</v>
      </c>
      <c r="D48" s="62">
        <v>1191005.58670571</v>
      </c>
      <c r="E48" s="23">
        <v>1281785.30096544</v>
      </c>
      <c r="F48" s="23">
        <v>794108.71602141007</v>
      </c>
      <c r="G48" s="23">
        <v>377734.67369172996</v>
      </c>
      <c r="H48" s="23">
        <v>370862.36333128996</v>
      </c>
      <c r="I48" s="62">
        <v>370862.36333128996</v>
      </c>
      <c r="J48" s="23">
        <v>592608.42799211002</v>
      </c>
      <c r="K48" s="23">
        <v>610800.96175320994</v>
      </c>
      <c r="L48" s="23">
        <v>1018004.3103889265</v>
      </c>
      <c r="M48" s="23">
        <v>1005179.8353546702</v>
      </c>
      <c r="N48" s="62">
        <v>1005179.8353546702</v>
      </c>
      <c r="O48" s="23">
        <v>1108012.2729945197</v>
      </c>
      <c r="P48" s="23">
        <v>1362471.0066262593</v>
      </c>
      <c r="Q48" s="23">
        <v>1514740.3450758744</v>
      </c>
      <c r="R48" s="23">
        <v>1560613.625</v>
      </c>
      <c r="S48" s="62">
        <v>1560613.625</v>
      </c>
      <c r="T48" s="23">
        <v>1384584.8630412701</v>
      </c>
      <c r="U48" s="23">
        <v>1408558.5584920901</v>
      </c>
      <c r="V48" s="23">
        <v>1686697.02469467</v>
      </c>
      <c r="W48" s="23">
        <v>1695732.7094541399</v>
      </c>
      <c r="X48" s="62">
        <v>1695732.7094541399</v>
      </c>
      <c r="Y48" s="23">
        <v>1492813.1451353601</v>
      </c>
      <c r="Z48" s="23">
        <v>1513155.04309235</v>
      </c>
      <c r="AA48" s="23">
        <v>1389539.7436371599</v>
      </c>
      <c r="AB48" s="23">
        <v>1759844.9414240401</v>
      </c>
      <c r="AC48" s="62">
        <v>1759844.9414240401</v>
      </c>
      <c r="AD48" s="23">
        <v>1688960.5109999999</v>
      </c>
      <c r="AE48" s="70">
        <v>1727287.679</v>
      </c>
      <c r="AF48" s="70">
        <v>1841042.676</v>
      </c>
      <c r="AG48" s="70">
        <v>2048282.0784024498</v>
      </c>
      <c r="AH48" s="62">
        <v>2048282.0784024498</v>
      </c>
    </row>
    <row r="49" spans="1:34" ht="16.5" customHeight="1" x14ac:dyDescent="0.35">
      <c r="B49" s="22" t="s">
        <v>63</v>
      </c>
      <c r="C49" s="1" t="s">
        <v>48</v>
      </c>
      <c r="D49" s="62">
        <v>498748.12675226002</v>
      </c>
      <c r="E49" s="23">
        <v>498791.16534514003</v>
      </c>
      <c r="F49" s="23">
        <v>498834.68214446999</v>
      </c>
      <c r="G49" s="23">
        <v>498878.67715038999</v>
      </c>
      <c r="H49" s="23">
        <v>998041.69342778006</v>
      </c>
      <c r="I49" s="62">
        <v>998041.69342778006</v>
      </c>
      <c r="J49" s="23">
        <v>998108.73560352006</v>
      </c>
      <c r="K49" s="23">
        <v>998175.77777213999</v>
      </c>
      <c r="L49" s="23">
        <v>998244.45184464997</v>
      </c>
      <c r="M49" s="23">
        <v>998311.33562213997</v>
      </c>
      <c r="N49" s="62">
        <v>998311.33562213997</v>
      </c>
      <c r="O49" s="23">
        <v>998377.64116270992</v>
      </c>
      <c r="P49" s="23">
        <v>1005821.441</v>
      </c>
      <c r="Q49" s="23">
        <v>882498.29945504002</v>
      </c>
      <c r="R49" s="23">
        <v>890904.92700000003</v>
      </c>
      <c r="S49" s="62">
        <v>890904.92700000003</v>
      </c>
      <c r="T49" s="23">
        <v>882581.84963398997</v>
      </c>
      <c r="U49" s="23">
        <v>882623.62472332001</v>
      </c>
      <c r="V49" s="23">
        <v>882665.85887968994</v>
      </c>
      <c r="W49" s="23">
        <v>882708.09303606011</v>
      </c>
      <c r="X49" s="62">
        <v>882708.09303606011</v>
      </c>
      <c r="Y49" s="23">
        <v>882749.40905866004</v>
      </c>
      <c r="Z49" s="23">
        <v>882791.18414800998</v>
      </c>
      <c r="AA49" s="23">
        <v>882833.41830438003</v>
      </c>
      <c r="AB49" s="23">
        <v>882875.65246074996</v>
      </c>
      <c r="AC49" s="62">
        <v>882875.65246074996</v>
      </c>
      <c r="AD49" s="23">
        <v>882917.42755031993</v>
      </c>
      <c r="AE49" s="23">
        <v>882959.20396777999</v>
      </c>
      <c r="AF49" s="23">
        <v>883001.43500000006</v>
      </c>
      <c r="AG49" s="23">
        <v>761037.25470999</v>
      </c>
      <c r="AH49" s="62">
        <v>761037.25470999</v>
      </c>
    </row>
    <row r="50" spans="1:34" s="8" customFormat="1" ht="16.5" customHeight="1" x14ac:dyDescent="0.35">
      <c r="A50"/>
      <c r="B50" s="5" t="s">
        <v>64</v>
      </c>
      <c r="C50" s="24" t="s">
        <v>48</v>
      </c>
      <c r="D50" s="7">
        <v>1689753.7134579699</v>
      </c>
      <c r="E50" s="6">
        <v>1780576.46631058</v>
      </c>
      <c r="F50" s="6">
        <v>1292943.39816588</v>
      </c>
      <c r="G50" s="6">
        <v>876613.35084211989</v>
      </c>
      <c r="H50" s="6">
        <v>1368904.0567590701</v>
      </c>
      <c r="I50" s="7">
        <v>1368904.0567590701</v>
      </c>
      <c r="J50" s="6">
        <v>1590717.1635956301</v>
      </c>
      <c r="K50" s="6">
        <v>1608976.7395253498</v>
      </c>
      <c r="L50" s="6">
        <v>2016248.7622335765</v>
      </c>
      <c r="M50" s="6">
        <v>2003491.1709768102</v>
      </c>
      <c r="N50" s="7">
        <v>2003491.1709768102</v>
      </c>
      <c r="O50" s="9">
        <v>2106389.9141572295</v>
      </c>
      <c r="P50" s="6">
        <v>2368292.4476262592</v>
      </c>
      <c r="Q50" s="6">
        <v>2397238.6445309143</v>
      </c>
      <c r="R50" s="6">
        <v>2451518.5520000001</v>
      </c>
      <c r="S50" s="7">
        <v>2451518.5520000001</v>
      </c>
      <c r="T50" s="6">
        <v>2267166.7126752599</v>
      </c>
      <c r="U50" s="6">
        <v>2291182.18321541</v>
      </c>
      <c r="V50" s="6">
        <v>2569362.8835743601</v>
      </c>
      <c r="W50" s="28">
        <v>2578440.8024901999</v>
      </c>
      <c r="X50" s="7">
        <v>2578440.8024901999</v>
      </c>
      <c r="Y50" s="28">
        <v>2375562.5541940201</v>
      </c>
      <c r="Z50" s="28">
        <v>2395946.2272403599</v>
      </c>
      <c r="AA50" s="28">
        <v>2272373.16194154</v>
      </c>
      <c r="AB50" s="28">
        <v>2642720.5938847903</v>
      </c>
      <c r="AC50" s="7">
        <v>2642720.5938847903</v>
      </c>
      <c r="AD50" s="28">
        <v>2571877.93855032</v>
      </c>
      <c r="AE50" s="71">
        <v>2610246.8829677799</v>
      </c>
      <c r="AF50" s="71">
        <v>2724044.111</v>
      </c>
      <c r="AG50" s="71">
        <v>2809319.3331124401</v>
      </c>
      <c r="AH50" s="7">
        <v>2809319.3331124401</v>
      </c>
    </row>
    <row r="51" spans="1:34" ht="16.5" customHeight="1" x14ac:dyDescent="0.35">
      <c r="B51" s="29" t="s">
        <v>18</v>
      </c>
      <c r="C51" s="26"/>
      <c r="D51" s="4"/>
      <c r="E51" s="3"/>
      <c r="F51" s="3"/>
      <c r="G51" s="3"/>
      <c r="H51" s="3"/>
      <c r="I51" s="4"/>
      <c r="J51" s="3"/>
      <c r="K51" s="3"/>
      <c r="L51" s="3"/>
      <c r="M51" s="3"/>
      <c r="N51" s="4">
        <v>2180978.7003318304</v>
      </c>
      <c r="O51" s="3"/>
      <c r="P51" s="3"/>
      <c r="Q51" s="3"/>
      <c r="R51" s="3"/>
      <c r="S51" s="4">
        <v>2734691.9050000003</v>
      </c>
      <c r="T51" s="3"/>
      <c r="U51" s="3"/>
      <c r="X51" s="4">
        <v>3071939.66258359</v>
      </c>
      <c r="AC51" s="4"/>
      <c r="AD51" s="3"/>
      <c r="AE51" s="3"/>
      <c r="AF51" s="84"/>
      <c r="AG51" s="84"/>
      <c r="AH51" s="4"/>
    </row>
    <row r="52" spans="1:34" ht="16.5" customHeight="1" x14ac:dyDescent="0.35">
      <c r="B52" s="19" t="s">
        <v>71</v>
      </c>
      <c r="C52" s="27" t="s">
        <v>48</v>
      </c>
      <c r="D52" s="61">
        <v>3645800.6629550997</v>
      </c>
      <c r="E52" s="21">
        <v>3631063.1864270093</v>
      </c>
      <c r="F52" s="21">
        <v>4510361.8088485999</v>
      </c>
      <c r="G52" s="21">
        <v>4493803.0110954698</v>
      </c>
      <c r="H52" s="21">
        <v>4631383.9386496106</v>
      </c>
      <c r="I52" s="61">
        <v>4631383.9386496106</v>
      </c>
      <c r="J52" s="21">
        <v>4595363.3253369005</v>
      </c>
      <c r="K52" s="21">
        <v>4656125.9578323103</v>
      </c>
      <c r="L52" s="21">
        <v>4629474.1256424002</v>
      </c>
      <c r="M52" s="21">
        <v>4671424.4770027399</v>
      </c>
      <c r="N52" s="61">
        <v>4671424.4770027399</v>
      </c>
      <c r="O52" s="21">
        <v>4617083.8072472811</v>
      </c>
      <c r="P52" s="21">
        <v>4670183.4638961703</v>
      </c>
      <c r="Q52" s="21">
        <v>4723893.7731743604</v>
      </c>
      <c r="R52" s="21">
        <v>4740130.9119943706</v>
      </c>
      <c r="S52" s="61">
        <v>4740130.9119943706</v>
      </c>
      <c r="T52" s="21">
        <v>4868692.5049181702</v>
      </c>
      <c r="U52" s="21">
        <v>5037648.1799804401</v>
      </c>
      <c r="V52" s="21">
        <v>5224617.3180063004</v>
      </c>
      <c r="W52" s="21">
        <v>5309660.81075902</v>
      </c>
      <c r="X52" s="61">
        <v>5309660.81075902</v>
      </c>
      <c r="Y52" s="21">
        <v>5570900.6797767803</v>
      </c>
      <c r="Z52" s="21">
        <v>5779544.2093563695</v>
      </c>
      <c r="AA52" s="21">
        <v>6000104.7076763697</v>
      </c>
      <c r="AB52" s="21">
        <v>5974762.6878982894</v>
      </c>
      <c r="AC52" s="61">
        <v>5974762.6878982894</v>
      </c>
      <c r="AD52" s="21">
        <v>6105602.6467560306</v>
      </c>
      <c r="AE52" s="69">
        <v>6200683.7688164702</v>
      </c>
      <c r="AF52" s="69">
        <v>6327615.9222241398</v>
      </c>
      <c r="AG52" s="69">
        <v>6347908.3382860497</v>
      </c>
      <c r="AH52" s="61">
        <v>6347908.3382860497</v>
      </c>
    </row>
    <row r="53" spans="1:34" ht="16.5" customHeight="1" x14ac:dyDescent="0.35">
      <c r="B53" s="22" t="s">
        <v>70</v>
      </c>
      <c r="C53" s="1" t="s">
        <v>48</v>
      </c>
      <c r="D53" s="62">
        <v>2332960.2501326897</v>
      </c>
      <c r="E53" s="23">
        <v>2268397.3813946899</v>
      </c>
      <c r="F53" s="23">
        <v>3064565.9034061497</v>
      </c>
      <c r="G53" s="23">
        <v>2972722.0416162</v>
      </c>
      <c r="H53" s="23">
        <v>2973109.9344537002</v>
      </c>
      <c r="I53" s="62">
        <v>2973109.9344537002</v>
      </c>
      <c r="J53" s="23">
        <v>2867469.7864236603</v>
      </c>
      <c r="K53" s="23">
        <v>2867469.7864237004</v>
      </c>
      <c r="L53" s="23">
        <v>2867469.7864237004</v>
      </c>
      <c r="M53" s="23">
        <v>2867469.7864236603</v>
      </c>
      <c r="N53" s="62">
        <v>2867469.7864236603</v>
      </c>
      <c r="O53" s="23">
        <v>2867469.7864236603</v>
      </c>
      <c r="P53" s="23">
        <v>2866272.7864276003</v>
      </c>
      <c r="Q53" s="23">
        <v>2866272.7864236603</v>
      </c>
      <c r="R53" s="23">
        <v>2866272.7864236603</v>
      </c>
      <c r="S53" s="62">
        <v>2866272.7864236603</v>
      </c>
      <c r="T53" s="23">
        <v>2864173.5397227001</v>
      </c>
      <c r="U53" s="23">
        <v>2864173.5397227001</v>
      </c>
      <c r="V53" s="23">
        <v>2864173.5397227001</v>
      </c>
      <c r="W53" s="23">
        <v>2871544.2739021699</v>
      </c>
      <c r="X53" s="62">
        <v>2871544.2739021699</v>
      </c>
      <c r="Y53" s="23">
        <v>2871544.2739017499</v>
      </c>
      <c r="Z53" s="23">
        <v>2871544.2739021699</v>
      </c>
      <c r="AA53" s="23">
        <v>2871544.2739017797</v>
      </c>
      <c r="AB53" s="23">
        <v>2871544.2739010002</v>
      </c>
      <c r="AC53" s="62">
        <v>2871544.2739010002</v>
      </c>
      <c r="AD53" s="23">
        <v>2871544.2739010002</v>
      </c>
      <c r="AE53" s="23">
        <v>2871544.2739010002</v>
      </c>
      <c r="AF53" s="23">
        <v>2871544.2739023399</v>
      </c>
      <c r="AG53" s="23">
        <v>2871544.2739023399</v>
      </c>
      <c r="AH53" s="62">
        <v>2871544.2739023399</v>
      </c>
    </row>
    <row r="54" spans="1:34" ht="16.5" customHeight="1" x14ac:dyDescent="0.35">
      <c r="B54" s="22" t="s">
        <v>68</v>
      </c>
      <c r="C54" s="1" t="s">
        <v>48</v>
      </c>
      <c r="D54" s="62">
        <v>282813.85676146002</v>
      </c>
      <c r="E54" s="23">
        <v>282813.85676146002</v>
      </c>
      <c r="F54" s="23">
        <v>282813.85676146002</v>
      </c>
      <c r="G54" s="23">
        <v>282813.85676146002</v>
      </c>
      <c r="H54" s="23">
        <v>282813.85676146002</v>
      </c>
      <c r="I54" s="62">
        <v>282813.85676146002</v>
      </c>
      <c r="J54" s="23">
        <v>282813.85676146002</v>
      </c>
      <c r="K54" s="23">
        <v>282813.85676146002</v>
      </c>
      <c r="L54" s="23">
        <v>282813.85676146002</v>
      </c>
      <c r="M54" s="23">
        <v>282813.85676146002</v>
      </c>
      <c r="N54" s="62">
        <v>282813.85676146002</v>
      </c>
      <c r="O54" s="23">
        <v>282813.85676146002</v>
      </c>
      <c r="P54" s="23">
        <v>282813.85676146002</v>
      </c>
      <c r="Q54" s="23">
        <v>282813.85676146002</v>
      </c>
      <c r="R54" s="23">
        <v>282813.85676146002</v>
      </c>
      <c r="S54" s="62">
        <v>282813.85676146002</v>
      </c>
      <c r="T54" s="23">
        <v>282813.85676146002</v>
      </c>
      <c r="U54" s="23">
        <v>282813.85676146002</v>
      </c>
      <c r="V54" s="23">
        <v>282813.85676146002</v>
      </c>
      <c r="W54" s="23">
        <v>280641.06683184998</v>
      </c>
      <c r="X54" s="62">
        <v>280641.06683184998</v>
      </c>
      <c r="Y54" s="23">
        <v>280641.06683184998</v>
      </c>
      <c r="Z54" s="23">
        <v>280641.06683184998</v>
      </c>
      <c r="AA54" s="23">
        <v>280641.06683184998</v>
      </c>
      <c r="AB54" s="23">
        <v>280641.06683184998</v>
      </c>
      <c r="AC54" s="62">
        <v>280641.06683184998</v>
      </c>
      <c r="AD54" s="23">
        <v>280641.06683184998</v>
      </c>
      <c r="AE54" s="23">
        <v>280641.06683184998</v>
      </c>
      <c r="AF54" s="23">
        <v>280641.06683184998</v>
      </c>
      <c r="AG54" s="23">
        <v>292212.97155854997</v>
      </c>
      <c r="AH54" s="62">
        <v>292212.97155854997</v>
      </c>
    </row>
    <row r="55" spans="1:34" ht="16.5" customHeight="1" thickBot="1" x14ac:dyDescent="0.4">
      <c r="B55" s="22" t="s">
        <v>69</v>
      </c>
      <c r="C55" s="1" t="s">
        <v>48</v>
      </c>
      <c r="D55" s="64">
        <v>1030026.55606095</v>
      </c>
      <c r="E55" s="23">
        <v>1079851.9482708592</v>
      </c>
      <c r="F55" s="23">
        <v>1162982.04868099</v>
      </c>
      <c r="G55" s="23">
        <v>1238267.1127178101</v>
      </c>
      <c r="H55" s="23">
        <v>1375460.14743445</v>
      </c>
      <c r="I55" s="64">
        <v>1375460.14743445</v>
      </c>
      <c r="J55" s="23">
        <v>1445079.68215178</v>
      </c>
      <c r="K55" s="23">
        <v>1505842.31464715</v>
      </c>
      <c r="L55" s="23">
        <v>1479190.4824572399</v>
      </c>
      <c r="M55" s="23">
        <v>1521140.8338176198</v>
      </c>
      <c r="N55" s="64">
        <v>1521140.8338176198</v>
      </c>
      <c r="O55" s="23">
        <v>1466800.1640621601</v>
      </c>
      <c r="P55" s="23">
        <v>1521096.8207071098</v>
      </c>
      <c r="Q55" s="23">
        <v>1574807.1299892403</v>
      </c>
      <c r="R55" s="23">
        <v>1591044.2688092501</v>
      </c>
      <c r="S55" s="64">
        <v>1591044.2688092501</v>
      </c>
      <c r="T55" s="23">
        <v>1721705.1084340101</v>
      </c>
      <c r="U55" s="23">
        <v>1890660.78349628</v>
      </c>
      <c r="V55" s="23">
        <v>2077629.92152214</v>
      </c>
      <c r="W55" s="23">
        <v>2157475.4700250002</v>
      </c>
      <c r="X55" s="64">
        <v>2157475.4700250002</v>
      </c>
      <c r="Y55" s="23">
        <v>2418715.33904318</v>
      </c>
      <c r="Z55" s="23">
        <v>2627358.86862235</v>
      </c>
      <c r="AA55" s="23">
        <v>2847919.3669427396</v>
      </c>
      <c r="AB55" s="23">
        <v>2822577.3471654397</v>
      </c>
      <c r="AC55" s="64">
        <v>2822577.3471654397</v>
      </c>
      <c r="AD55" s="23">
        <v>2953417.3060231805</v>
      </c>
      <c r="AE55" s="70">
        <v>3048498.42808362</v>
      </c>
      <c r="AF55" s="70">
        <v>3175430.5814899504</v>
      </c>
      <c r="AG55" s="23">
        <v>3184151.0928251604</v>
      </c>
      <c r="AH55" s="64">
        <v>3184151.0928251604</v>
      </c>
    </row>
    <row r="56" spans="1:34" ht="16.5" customHeight="1" thickBot="1" x14ac:dyDescent="0.4">
      <c r="A56" s="30"/>
      <c r="B56" s="8"/>
      <c r="O56" s="3"/>
      <c r="P56" s="3"/>
      <c r="Q56" s="3"/>
      <c r="R56" s="3"/>
      <c r="T56" s="3"/>
      <c r="U56" s="3"/>
      <c r="W56" s="3"/>
      <c r="Y56" s="3"/>
      <c r="AD56" s="3"/>
      <c r="AG56" s="68"/>
    </row>
    <row r="57" spans="1:34" s="2" customFormat="1" ht="16.5" customHeight="1" x14ac:dyDescent="0.35">
      <c r="A57" s="133" t="s">
        <v>72</v>
      </c>
      <c r="B57" s="133" t="s">
        <v>0</v>
      </c>
      <c r="C57" s="95" t="s">
        <v>16</v>
      </c>
      <c r="D57" s="90">
        <v>2018</v>
      </c>
      <c r="E57" s="93" t="s">
        <v>90</v>
      </c>
      <c r="F57" s="94" t="s">
        <v>91</v>
      </c>
      <c r="G57" s="94" t="s">
        <v>92</v>
      </c>
      <c r="H57" s="95" t="s">
        <v>93</v>
      </c>
      <c r="I57" s="90">
        <v>2019</v>
      </c>
      <c r="J57" s="93" t="s">
        <v>94</v>
      </c>
      <c r="K57" s="94" t="s">
        <v>95</v>
      </c>
      <c r="L57" s="94" t="s">
        <v>96</v>
      </c>
      <c r="M57" s="95" t="s">
        <v>97</v>
      </c>
      <c r="N57" s="90">
        <v>2020</v>
      </c>
      <c r="O57" s="93" t="s">
        <v>98</v>
      </c>
      <c r="P57" s="95" t="s">
        <v>99</v>
      </c>
      <c r="Q57" s="95" t="s">
        <v>100</v>
      </c>
      <c r="R57" s="95" t="s">
        <v>101</v>
      </c>
      <c r="S57" s="90">
        <v>2021</v>
      </c>
      <c r="T57" s="96" t="s">
        <v>1</v>
      </c>
      <c r="U57" s="95" t="s">
        <v>2</v>
      </c>
      <c r="V57" s="95" t="s">
        <v>3</v>
      </c>
      <c r="W57" s="81" t="s">
        <v>4</v>
      </c>
      <c r="X57" s="90">
        <v>2022</v>
      </c>
      <c r="Y57" s="85" t="s">
        <v>5</v>
      </c>
      <c r="Z57" s="85" t="s">
        <v>6</v>
      </c>
      <c r="AA57" s="85" t="s">
        <v>25</v>
      </c>
      <c r="AB57" s="85" t="s">
        <v>26</v>
      </c>
      <c r="AC57" s="90">
        <v>2023</v>
      </c>
      <c r="AD57" s="85" t="s">
        <v>27</v>
      </c>
      <c r="AE57" s="85" t="s">
        <v>88</v>
      </c>
      <c r="AF57" s="85" t="s">
        <v>89</v>
      </c>
      <c r="AG57" s="85" t="s">
        <v>106</v>
      </c>
      <c r="AH57" s="90">
        <v>2024</v>
      </c>
    </row>
    <row r="58" spans="1:34" ht="22.5" customHeight="1" x14ac:dyDescent="0.35">
      <c r="A58" s="31" t="s">
        <v>73</v>
      </c>
      <c r="B58" t="s">
        <v>79</v>
      </c>
      <c r="C58" s="1" t="s">
        <v>19</v>
      </c>
      <c r="D58" s="97">
        <v>0.02</v>
      </c>
      <c r="E58" s="32">
        <v>1.84E-2</v>
      </c>
      <c r="F58" s="32">
        <v>3.8399999999999997E-2</v>
      </c>
      <c r="G58" s="32">
        <v>4.2000000000000003E-2</v>
      </c>
      <c r="H58" s="32">
        <v>1.7999999999999999E-2</v>
      </c>
      <c r="I58" s="97">
        <v>1.7999999999999999E-2</v>
      </c>
      <c r="J58" s="32">
        <v>9.4E-2</v>
      </c>
      <c r="K58" s="32">
        <v>0.11700000000000001</v>
      </c>
      <c r="L58" s="32">
        <v>0.11899999999999999</v>
      </c>
      <c r="M58" s="32">
        <v>0.122</v>
      </c>
      <c r="N58" s="97">
        <v>0.122</v>
      </c>
      <c r="O58" s="32">
        <v>0.12231829612323324</v>
      </c>
      <c r="P58" s="32">
        <v>0.10833963205927216</v>
      </c>
      <c r="Q58" s="32">
        <v>0.10700895927714257</v>
      </c>
      <c r="R58" s="32">
        <v>0.10273257181405274</v>
      </c>
      <c r="S58" s="97">
        <v>0.10273257181405274</v>
      </c>
      <c r="T58" s="32">
        <v>0.10803248295231918</v>
      </c>
      <c r="U58" s="32">
        <v>9.6993827277662301E-2</v>
      </c>
      <c r="V58" s="32">
        <v>8.8999999999999996E-2</v>
      </c>
      <c r="W58" s="32">
        <v>8.4900000000000003E-2</v>
      </c>
      <c r="X58" s="97">
        <v>8.4900000000000003E-2</v>
      </c>
      <c r="Y58" s="32">
        <v>9.1999999999999998E-2</v>
      </c>
      <c r="Z58" s="32">
        <v>0.105</v>
      </c>
      <c r="AA58" s="32">
        <v>0.10990337835722017</v>
      </c>
      <c r="AB58" s="32">
        <v>0.107</v>
      </c>
      <c r="AC58" s="97">
        <v>0.107</v>
      </c>
      <c r="AD58" s="32">
        <v>0.14224895055455761</v>
      </c>
      <c r="AE58" s="72">
        <v>0.14407687842297309</v>
      </c>
      <c r="AF58" s="72">
        <v>0.11698216249478853</v>
      </c>
      <c r="AG58" s="72">
        <v>0.11945238829370787</v>
      </c>
      <c r="AH58" s="97">
        <v>0.11945238829370787</v>
      </c>
    </row>
    <row r="59" spans="1:34" ht="16.5" customHeight="1" x14ac:dyDescent="0.35">
      <c r="A59" s="31" t="s">
        <v>74</v>
      </c>
      <c r="B59" t="s">
        <v>79</v>
      </c>
      <c r="C59" s="1" t="s">
        <v>19</v>
      </c>
      <c r="D59" s="97">
        <v>7.0000000000000007E-2</v>
      </c>
      <c r="E59" s="32">
        <v>5.4399999999999997E-2</v>
      </c>
      <c r="F59" s="32">
        <v>7.4999999999999997E-2</v>
      </c>
      <c r="G59" s="32">
        <v>6.4000000000000001E-2</v>
      </c>
      <c r="H59" s="32">
        <v>5.3999999999999999E-2</v>
      </c>
      <c r="I59" s="97">
        <v>5.3999999999999999E-2</v>
      </c>
      <c r="J59" s="32">
        <v>4.9000000000000002E-2</v>
      </c>
      <c r="K59" s="32">
        <v>9.0999999999999998E-2</v>
      </c>
      <c r="L59" s="32">
        <v>0.11</v>
      </c>
      <c r="M59" s="32">
        <v>9.8000000000000004E-2</v>
      </c>
      <c r="N59" s="97">
        <v>9.8000000000000004E-2</v>
      </c>
      <c r="O59" s="32">
        <v>8.7498308972971145E-2</v>
      </c>
      <c r="P59" s="32">
        <v>9.4210382382188332E-2</v>
      </c>
      <c r="Q59" s="32">
        <v>8.8081873625446047E-2</v>
      </c>
      <c r="R59" s="32">
        <v>7.7574138767952661E-2</v>
      </c>
      <c r="S59" s="97">
        <v>7.7574138767952661E-2</v>
      </c>
      <c r="T59" s="32">
        <v>7.5791470030394062E-2</v>
      </c>
      <c r="U59" s="32">
        <v>7.06974717259478E-2</v>
      </c>
      <c r="V59" s="32">
        <v>6.9000000000000006E-2</v>
      </c>
      <c r="W59" s="32">
        <v>6.0999999999999999E-2</v>
      </c>
      <c r="X59" s="97">
        <v>6.0999999999999999E-2</v>
      </c>
      <c r="Y59" s="32">
        <v>5.5E-2</v>
      </c>
      <c r="Z59" s="32">
        <v>5.2999999999999999E-2</v>
      </c>
      <c r="AA59" s="32">
        <v>4.8151274381505599E-2</v>
      </c>
      <c r="AB59" s="32">
        <v>4.1000000000000002E-2</v>
      </c>
      <c r="AC59" s="97">
        <v>4.1000000000000002E-2</v>
      </c>
      <c r="AD59" s="32">
        <v>4.5841460855652293E-2</v>
      </c>
      <c r="AE59" s="72">
        <v>4.5813208538978217E-2</v>
      </c>
      <c r="AF59" s="72">
        <v>4.6440233293936067E-2</v>
      </c>
      <c r="AG59" s="72">
        <v>4.10366107346819E-2</v>
      </c>
      <c r="AH59" s="97">
        <v>4.10366107346819E-2</v>
      </c>
    </row>
    <row r="60" spans="1:34" ht="16.5" customHeight="1" x14ac:dyDescent="0.35">
      <c r="A60" s="31" t="s">
        <v>75</v>
      </c>
      <c r="B60" t="s">
        <v>79</v>
      </c>
      <c r="C60" s="1" t="s">
        <v>19</v>
      </c>
      <c r="D60" s="97">
        <v>0.03</v>
      </c>
      <c r="E60" s="32">
        <v>7.7700000000000005E-2</v>
      </c>
      <c r="F60" s="32">
        <v>3.44E-2</v>
      </c>
      <c r="G60" s="32">
        <v>0.1203</v>
      </c>
      <c r="H60" s="32">
        <v>7.8E-2</v>
      </c>
      <c r="I60" s="97">
        <v>7.8E-2</v>
      </c>
      <c r="J60" s="32">
        <v>7.8E-2</v>
      </c>
      <c r="K60" s="32">
        <v>7.6999999999999999E-2</v>
      </c>
      <c r="L60" s="32">
        <v>7.6999999999999999E-2</v>
      </c>
      <c r="M60" s="32">
        <v>4.2000000000000003E-2</v>
      </c>
      <c r="N60" s="97">
        <v>4.2000000000000003E-2</v>
      </c>
      <c r="O60" s="32">
        <v>0.14584829452145476</v>
      </c>
      <c r="P60" s="32">
        <v>3.6841826461439575E-2</v>
      </c>
      <c r="Q60" s="32">
        <v>3.0179453324128067E-2</v>
      </c>
      <c r="R60" s="32">
        <v>3.0070277822603884E-2</v>
      </c>
      <c r="S60" s="97">
        <v>3.0070277822603884E-2</v>
      </c>
      <c r="T60" s="32">
        <v>2.50917310373217E-2</v>
      </c>
      <c r="U60" s="32">
        <v>2.5562152305456141E-2</v>
      </c>
      <c r="V60" s="32">
        <v>3.5000000000000003E-2</v>
      </c>
      <c r="W60" s="32">
        <v>3.5099999999999999E-2</v>
      </c>
      <c r="X60" s="97">
        <v>3.5099999999999999E-2</v>
      </c>
      <c r="Y60" s="32">
        <v>3.5000000000000003E-2</v>
      </c>
      <c r="Z60" s="32">
        <v>3.1E-2</v>
      </c>
      <c r="AA60" s="32">
        <v>2.2486326001254994E-2</v>
      </c>
      <c r="AB60" s="32">
        <v>0</v>
      </c>
      <c r="AC60" s="97">
        <v>0</v>
      </c>
      <c r="AD60" s="32">
        <v>1.1937084257543809E-4</v>
      </c>
      <c r="AE60" s="72">
        <v>1.2757373272024808E-2</v>
      </c>
      <c r="AF60" s="72">
        <v>1.2757363900597559E-2</v>
      </c>
      <c r="AG60" s="72">
        <v>2.5227123776005306E-2</v>
      </c>
      <c r="AH60" s="97">
        <v>2.5227123776005306E-2</v>
      </c>
    </row>
    <row r="61" spans="1:34" ht="16.5" customHeight="1" x14ac:dyDescent="0.35">
      <c r="A61" s="31" t="s">
        <v>76</v>
      </c>
      <c r="B61" t="s">
        <v>79</v>
      </c>
      <c r="C61" s="1" t="s">
        <v>19</v>
      </c>
      <c r="D61" s="97">
        <v>0.23</v>
      </c>
      <c r="E61" s="32">
        <v>0.19639999999999999</v>
      </c>
      <c r="F61" s="32">
        <v>0.19650000000000001</v>
      </c>
      <c r="G61" s="32">
        <v>0.18229999999999999</v>
      </c>
      <c r="H61" s="32">
        <v>0.19600000000000001</v>
      </c>
      <c r="I61" s="97">
        <v>0.19600000000000001</v>
      </c>
      <c r="J61" s="32">
        <v>0.152</v>
      </c>
      <c r="K61" s="32">
        <v>0.17799999999999999</v>
      </c>
      <c r="L61" s="32">
        <v>0.218</v>
      </c>
      <c r="M61" s="32">
        <v>0.222</v>
      </c>
      <c r="N61" s="97">
        <v>0.222</v>
      </c>
      <c r="O61" s="32">
        <v>0.20268719512795458</v>
      </c>
      <c r="P61" s="32">
        <v>0.1999889233081055</v>
      </c>
      <c r="Q61" s="32">
        <v>0.12107465929027451</v>
      </c>
      <c r="R61" s="32">
        <v>0.14124034515416017</v>
      </c>
      <c r="S61" s="97">
        <v>0.14124034515416017</v>
      </c>
      <c r="T61" s="32">
        <v>1.8850818820033598E-2</v>
      </c>
      <c r="U61" s="32">
        <v>0</v>
      </c>
      <c r="V61" s="32">
        <v>0</v>
      </c>
      <c r="W61" s="32">
        <v>0</v>
      </c>
      <c r="X61" s="97">
        <v>0</v>
      </c>
      <c r="Y61" s="32">
        <v>0</v>
      </c>
      <c r="Z61" s="32">
        <v>0</v>
      </c>
      <c r="AA61" s="32">
        <v>0</v>
      </c>
      <c r="AB61" s="32">
        <v>0</v>
      </c>
      <c r="AC61" s="97">
        <v>0</v>
      </c>
      <c r="AD61" s="32">
        <v>0</v>
      </c>
      <c r="AE61" s="72">
        <v>0</v>
      </c>
      <c r="AF61" s="72">
        <v>0</v>
      </c>
      <c r="AG61" s="72">
        <v>0</v>
      </c>
      <c r="AH61" s="97">
        <v>0</v>
      </c>
    </row>
    <row r="62" spans="1:34" s="8" customFormat="1" ht="16.5" customHeight="1" thickBot="1" x14ac:dyDescent="0.4">
      <c r="A62" s="33" t="s">
        <v>77</v>
      </c>
      <c r="B62" s="34" t="s">
        <v>79</v>
      </c>
      <c r="C62" s="35" t="s">
        <v>19</v>
      </c>
      <c r="D62" s="98">
        <v>4.8000000000000001E-2</v>
      </c>
      <c r="E62" s="99">
        <v>4.9415344554037982E-2</v>
      </c>
      <c r="F62" s="99">
        <v>5.3106752584616349E-2</v>
      </c>
      <c r="G62" s="99">
        <v>8.5120273258162321E-2</v>
      </c>
      <c r="H62" s="99">
        <v>5.8999999999999997E-2</v>
      </c>
      <c r="I62" s="100">
        <v>5.8999999999999997E-2</v>
      </c>
      <c r="J62" s="99">
        <v>7.5946879551630653E-2</v>
      </c>
      <c r="K62" s="99">
        <v>9.5787493207004776E-2</v>
      </c>
      <c r="L62" s="99">
        <v>8.4000000000000005E-2</v>
      </c>
      <c r="M62" s="99">
        <v>8.7999999999999995E-2</v>
      </c>
      <c r="N62" s="100">
        <v>8.7999999999999995E-2</v>
      </c>
      <c r="O62" s="99">
        <v>0.123</v>
      </c>
      <c r="P62" s="99">
        <v>0.08</v>
      </c>
      <c r="Q62" s="99">
        <v>7.2999999999999995E-2</v>
      </c>
      <c r="R62" s="99">
        <v>6.9487234047960922E-2</v>
      </c>
      <c r="S62" s="100">
        <v>6.9487234047960922E-2</v>
      </c>
      <c r="T62" s="99">
        <v>6.4031504635465669E-2</v>
      </c>
      <c r="U62" s="101">
        <v>5.8999999999999997E-2</v>
      </c>
      <c r="V62" s="101">
        <v>6.0299999999999999E-2</v>
      </c>
      <c r="W62" s="60">
        <v>5.6800000000000003E-2</v>
      </c>
      <c r="X62" s="100">
        <v>5.6800000000000003E-2</v>
      </c>
      <c r="Y62" s="60">
        <v>5.67E-2</v>
      </c>
      <c r="Z62" s="60">
        <v>5.8099999999999999E-2</v>
      </c>
      <c r="AA62" s="60">
        <v>5.45E-2</v>
      </c>
      <c r="AB62" s="60">
        <v>4.3300000000000005E-2</v>
      </c>
      <c r="AC62" s="100">
        <v>4.3300000000000005E-2</v>
      </c>
      <c r="AD62" s="60">
        <v>5.4211302821604912E-2</v>
      </c>
      <c r="AE62" s="60">
        <v>5.9302212720930669E-2</v>
      </c>
      <c r="AF62" s="60">
        <v>5.2138747496743083E-2</v>
      </c>
      <c r="AG62" s="60">
        <v>5.5223626304207893E-2</v>
      </c>
      <c r="AH62" s="100">
        <v>4.3300000000000005E-2</v>
      </c>
    </row>
    <row r="63" spans="1:34" s="8" customFormat="1" ht="16.5" customHeight="1" outlineLevel="1" thickTop="1" x14ac:dyDescent="0.35">
      <c r="A63" s="36" t="s">
        <v>20</v>
      </c>
      <c r="B63" t="s">
        <v>78</v>
      </c>
      <c r="C63" s="1" t="s">
        <v>48</v>
      </c>
      <c r="D63" s="102"/>
      <c r="E63" s="37"/>
      <c r="F63" s="37"/>
      <c r="G63" s="37"/>
      <c r="H63" s="37"/>
      <c r="I63" s="103"/>
      <c r="J63" s="37"/>
      <c r="K63" s="37"/>
      <c r="L63" s="37"/>
      <c r="M63" s="37"/>
      <c r="N63" s="103"/>
      <c r="O63" s="37"/>
      <c r="P63" s="37"/>
      <c r="Q63" s="37"/>
      <c r="R63" s="37"/>
      <c r="S63" s="104"/>
      <c r="T63" s="105">
        <v>0.24060651999999905</v>
      </c>
      <c r="U63" s="105">
        <v>-0.19656365999999997</v>
      </c>
      <c r="V63" s="105">
        <v>-245.12801306</v>
      </c>
      <c r="W63" s="38">
        <v>-8.9322982300000131</v>
      </c>
      <c r="X63" s="104">
        <v>-254.01626843000003</v>
      </c>
      <c r="Y63" s="59">
        <v>0</v>
      </c>
      <c r="Z63" s="59">
        <v>0</v>
      </c>
      <c r="AA63" s="59">
        <v>743.68917300002067</v>
      </c>
      <c r="AB63" s="59">
        <v>3.7497950000106357</v>
      </c>
      <c r="AC63" s="104">
        <v>747.43896800003131</v>
      </c>
      <c r="AD63" s="59">
        <v>3.8979709999402985</v>
      </c>
      <c r="AE63" s="73">
        <v>0.45114199997624382</v>
      </c>
      <c r="AF63" s="73">
        <v>53.926172000006773</v>
      </c>
      <c r="AG63" s="73">
        <v>0.46802700002444908</v>
      </c>
      <c r="AH63" s="104">
        <v>58.743311999947764</v>
      </c>
    </row>
    <row r="64" spans="1:34" ht="19.5" customHeight="1" x14ac:dyDescent="0.35">
      <c r="A64" s="31" t="s">
        <v>73</v>
      </c>
      <c r="B64" t="s">
        <v>78</v>
      </c>
      <c r="C64" s="1" t="s">
        <v>48</v>
      </c>
      <c r="D64" s="106"/>
      <c r="E64" s="38">
        <v>43754.2711002</v>
      </c>
      <c r="F64" s="38">
        <v>43172.356690410175</v>
      </c>
      <c r="G64" s="38">
        <v>42498.887240700002</v>
      </c>
      <c r="H64" s="38">
        <v>46317.357838235424</v>
      </c>
      <c r="I64" s="106">
        <v>175742.87286954559</v>
      </c>
      <c r="J64" s="38">
        <v>46343.316056259995</v>
      </c>
      <c r="K64" s="38">
        <v>50281.070667120002</v>
      </c>
      <c r="L64" s="38">
        <v>45101.620436540274</v>
      </c>
      <c r="M64" s="38">
        <v>46287.035679869987</v>
      </c>
      <c r="N64" s="106">
        <v>188013.04283979026</v>
      </c>
      <c r="O64" s="38">
        <v>47234.515108060019</v>
      </c>
      <c r="P64" s="38">
        <v>46538.059692810013</v>
      </c>
      <c r="Q64" s="38">
        <v>41136.211735929974</v>
      </c>
      <c r="R64" s="38">
        <v>41828.478299309987</v>
      </c>
      <c r="S64" s="107">
        <v>176737.26483611</v>
      </c>
      <c r="T64" s="38">
        <v>46335.092311490029</v>
      </c>
      <c r="U64" s="38">
        <v>51387.872606210003</v>
      </c>
      <c r="V64" s="38">
        <v>47315.715167540024</v>
      </c>
      <c r="W64" s="38">
        <v>50573.280582510029</v>
      </c>
      <c r="X64" s="107">
        <v>195611.96066775007</v>
      </c>
      <c r="Y64" s="38">
        <v>53065.567208000015</v>
      </c>
      <c r="Z64" s="38">
        <v>53138.209327999997</v>
      </c>
      <c r="AA64" s="38">
        <v>55121.895320999996</v>
      </c>
      <c r="AB64" s="38">
        <v>57699.527181999998</v>
      </c>
      <c r="AC64" s="107">
        <v>219025.199039</v>
      </c>
      <c r="AD64" s="38">
        <v>60425.582600000002</v>
      </c>
      <c r="AE64" s="74">
        <v>58052.297919999997</v>
      </c>
      <c r="AF64" s="74">
        <v>58637.026095079986</v>
      </c>
      <c r="AG64" s="74">
        <v>65136.601927999982</v>
      </c>
      <c r="AH64" s="107">
        <v>242251.50854307998</v>
      </c>
    </row>
    <row r="65" spans="1:34" ht="16.5" customHeight="1" x14ac:dyDescent="0.35">
      <c r="A65" s="31" t="s">
        <v>74</v>
      </c>
      <c r="B65" t="s">
        <v>78</v>
      </c>
      <c r="C65" s="1" t="s">
        <v>48</v>
      </c>
      <c r="D65" s="106"/>
      <c r="E65" s="38">
        <v>46465.384461649992</v>
      </c>
      <c r="F65" s="38">
        <v>44944.035234830008</v>
      </c>
      <c r="G65" s="38">
        <v>48496.470342219996</v>
      </c>
      <c r="H65" s="38">
        <v>56236.237569820005</v>
      </c>
      <c r="I65" s="106">
        <v>196142.12760852004</v>
      </c>
      <c r="J65" s="38">
        <v>53409.499347909987</v>
      </c>
      <c r="K65" s="38">
        <v>26853.409327900008</v>
      </c>
      <c r="L65" s="38">
        <v>30156.384633810012</v>
      </c>
      <c r="M65" s="38">
        <v>45842.662463630011</v>
      </c>
      <c r="N65" s="106">
        <v>156261.95577325003</v>
      </c>
      <c r="O65" s="38">
        <v>43360.488531069997</v>
      </c>
      <c r="P65" s="38">
        <v>45803.106810469995</v>
      </c>
      <c r="Q65" s="38">
        <v>54012.213562370016</v>
      </c>
      <c r="R65" s="38">
        <v>66752.993122080035</v>
      </c>
      <c r="S65" s="107">
        <v>209928.80202599004</v>
      </c>
      <c r="T65" s="38">
        <v>66959.198280630008</v>
      </c>
      <c r="U65" s="38">
        <v>64677.738397359979</v>
      </c>
      <c r="V65" s="38">
        <v>66890.733585680005</v>
      </c>
      <c r="W65" s="38">
        <v>78705.376230490016</v>
      </c>
      <c r="X65" s="107">
        <v>277233.04649415996</v>
      </c>
      <c r="Y65" s="38">
        <v>76894.107000000004</v>
      </c>
      <c r="Z65" s="38">
        <v>76505.48414</v>
      </c>
      <c r="AA65" s="38">
        <v>79611.083734999993</v>
      </c>
      <c r="AB65" s="38">
        <v>92966.008868021672</v>
      </c>
      <c r="AC65" s="107">
        <v>325976.68374302168</v>
      </c>
      <c r="AD65" s="38">
        <v>86679.400078999999</v>
      </c>
      <c r="AE65" s="74">
        <v>82904.949888999996</v>
      </c>
      <c r="AF65" s="74">
        <v>85119.787123999995</v>
      </c>
      <c r="AG65" s="74">
        <v>99489.25735700001</v>
      </c>
      <c r="AH65" s="107">
        <v>354193.39444900001</v>
      </c>
    </row>
    <row r="66" spans="1:34" ht="16.5" customHeight="1" x14ac:dyDescent="0.35">
      <c r="A66" s="31" t="s">
        <v>75</v>
      </c>
      <c r="B66" t="s">
        <v>78</v>
      </c>
      <c r="C66" s="1" t="s">
        <v>48</v>
      </c>
      <c r="D66" s="106"/>
      <c r="E66" s="38">
        <v>20593.816251149998</v>
      </c>
      <c r="F66" s="38">
        <v>20616.998731679996</v>
      </c>
      <c r="G66" s="38">
        <v>19850.852148500002</v>
      </c>
      <c r="H66" s="38">
        <v>21376.535533390001</v>
      </c>
      <c r="I66" s="106">
        <v>82438.202664719996</v>
      </c>
      <c r="J66" s="38">
        <v>20805.491337199997</v>
      </c>
      <c r="K66" s="38">
        <v>20511.314571440002</v>
      </c>
      <c r="L66" s="38">
        <v>21712.99251371</v>
      </c>
      <c r="M66" s="38">
        <v>21585.109788240003</v>
      </c>
      <c r="N66" s="106">
        <v>84614.908210590016</v>
      </c>
      <c r="O66" s="38">
        <v>21560.283301349999</v>
      </c>
      <c r="P66" s="38">
        <v>21875.614614149999</v>
      </c>
      <c r="Q66" s="38">
        <v>23268.782877010002</v>
      </c>
      <c r="R66" s="38">
        <v>23552.147067409998</v>
      </c>
      <c r="S66" s="107">
        <v>90256.827859919998</v>
      </c>
      <c r="T66" s="38">
        <v>24551.340019109994</v>
      </c>
      <c r="U66" s="38">
        <v>25053.115661750006</v>
      </c>
      <c r="V66" s="38">
        <v>26080.740433309984</v>
      </c>
      <c r="W66" s="38">
        <v>26298.089298920004</v>
      </c>
      <c r="X66" s="107">
        <v>101983.28541308999</v>
      </c>
      <c r="Y66" s="38">
        <v>25261.894253999999</v>
      </c>
      <c r="Z66" s="38">
        <v>25978.221514000001</v>
      </c>
      <c r="AA66" s="38">
        <v>27246.028853</v>
      </c>
      <c r="AB66" s="38">
        <v>29730.232059000002</v>
      </c>
      <c r="AC66" s="107">
        <v>108216.37668</v>
      </c>
      <c r="AD66" s="38">
        <v>29378.710807999996</v>
      </c>
      <c r="AE66" s="74">
        <v>32220.294695000004</v>
      </c>
      <c r="AF66" s="74">
        <v>29950.721742999995</v>
      </c>
      <c r="AG66" s="74">
        <v>30113.032518</v>
      </c>
      <c r="AH66" s="107">
        <v>121662.75976399999</v>
      </c>
    </row>
    <row r="67" spans="1:34" ht="16.5" customHeight="1" x14ac:dyDescent="0.35">
      <c r="A67" s="31" t="s">
        <v>76</v>
      </c>
      <c r="B67" t="s">
        <v>78</v>
      </c>
      <c r="C67" s="1" t="s">
        <v>48</v>
      </c>
      <c r="D67" s="106"/>
      <c r="E67" s="38">
        <v>2338.2591283099737</v>
      </c>
      <c r="F67" s="38">
        <v>3808.5663292882205</v>
      </c>
      <c r="G67" s="38">
        <v>3358.6360142599997</v>
      </c>
      <c r="H67" s="38">
        <v>2631.0192278547493</v>
      </c>
      <c r="I67" s="106">
        <v>12136.480699712944</v>
      </c>
      <c r="J67" s="38">
        <v>3868.3379573456959</v>
      </c>
      <c r="K67" s="38">
        <v>3048.7165049721766</v>
      </c>
      <c r="L67" s="38">
        <v>3098.0513386799994</v>
      </c>
      <c r="M67" s="38">
        <v>2463.7307367799995</v>
      </c>
      <c r="N67" s="106">
        <v>12478.836537777872</v>
      </c>
      <c r="O67" s="38">
        <v>3068.0366061600002</v>
      </c>
      <c r="P67" s="38">
        <v>3658.6424187699999</v>
      </c>
      <c r="Q67" s="38">
        <v>4460.8452270600001</v>
      </c>
      <c r="R67" s="38">
        <v>4610.4939688926424</v>
      </c>
      <c r="S67" s="107">
        <v>15798.018220882643</v>
      </c>
      <c r="T67" s="38">
        <v>-5136.7386156304528</v>
      </c>
      <c r="U67" s="38">
        <v>2999.1065200600005</v>
      </c>
      <c r="V67" s="38">
        <v>-1420.2620445300195</v>
      </c>
      <c r="W67" s="38">
        <v>-2356.2565028417412</v>
      </c>
      <c r="X67" s="107">
        <v>-5914.1506429422134</v>
      </c>
      <c r="Y67" s="38">
        <v>13875.838324164368</v>
      </c>
      <c r="Z67" s="38">
        <v>11656.830071567199</v>
      </c>
      <c r="AA67" s="38">
        <v>12212.279287801597</v>
      </c>
      <c r="AB67" s="38">
        <v>11868.8655233504</v>
      </c>
      <c r="AC67" s="107">
        <v>49613.813206883569</v>
      </c>
      <c r="AD67" s="38">
        <v>14520.424101000001</v>
      </c>
      <c r="AE67" s="74">
        <v>12017.1853608</v>
      </c>
      <c r="AF67" s="74">
        <v>14405.444809059998</v>
      </c>
      <c r="AG67" s="74">
        <v>13602.0671652</v>
      </c>
      <c r="AH67" s="107">
        <v>54545.121436059999</v>
      </c>
    </row>
    <row r="68" spans="1:34" s="8" customFormat="1" ht="16.5" customHeight="1" thickBot="1" x14ac:dyDescent="0.4">
      <c r="A68" s="33" t="s">
        <v>77</v>
      </c>
      <c r="B68" s="34" t="s">
        <v>78</v>
      </c>
      <c r="C68" s="35" t="s">
        <v>48</v>
      </c>
      <c r="D68" s="108"/>
      <c r="E68" s="39">
        <v>113151.73094130997</v>
      </c>
      <c r="F68" s="39">
        <v>112541.9569862084</v>
      </c>
      <c r="G68" s="39">
        <v>114204.84574568001</v>
      </c>
      <c r="H68" s="39">
        <v>126561.15016930019</v>
      </c>
      <c r="I68" s="108">
        <v>466459.68384249858</v>
      </c>
      <c r="J68" s="39">
        <v>124426.64469871568</v>
      </c>
      <c r="K68" s="39">
        <v>100694.51107143219</v>
      </c>
      <c r="L68" s="39">
        <v>100069.04892274027</v>
      </c>
      <c r="M68" s="39">
        <v>116178.53866851999</v>
      </c>
      <c r="N68" s="108">
        <v>441368.74336140818</v>
      </c>
      <c r="O68" s="39">
        <v>115223.32354664001</v>
      </c>
      <c r="P68" s="39">
        <v>117875.42353620002</v>
      </c>
      <c r="Q68" s="39">
        <v>122878.0613728399</v>
      </c>
      <c r="R68" s="39">
        <v>136744.11245769265</v>
      </c>
      <c r="S68" s="108">
        <v>492720.92091337254</v>
      </c>
      <c r="T68" s="40">
        <v>145523.22908154962</v>
      </c>
      <c r="U68" s="40">
        <v>148563.98513339998</v>
      </c>
      <c r="V68" s="40">
        <v>150610.96778874</v>
      </c>
      <c r="W68" s="40">
        <v>165281.09802960831</v>
      </c>
      <c r="X68" s="108">
        <v>609979.28003329795</v>
      </c>
      <c r="Y68" s="40">
        <v>169097.43282316436</v>
      </c>
      <c r="Z68" s="40">
        <v>167278.77577056721</v>
      </c>
      <c r="AA68" s="40">
        <v>174934.97636980159</v>
      </c>
      <c r="AB68" s="40">
        <v>192268.38342737209</v>
      </c>
      <c r="AC68" s="108">
        <v>703579.56839090528</v>
      </c>
      <c r="AD68" s="40">
        <v>191008.01555899996</v>
      </c>
      <c r="AE68" s="75">
        <v>185195.1790068</v>
      </c>
      <c r="AF68" s="75">
        <v>188166.90594313998</v>
      </c>
      <c r="AG68" s="75">
        <v>208341.42699519999</v>
      </c>
      <c r="AH68" s="108">
        <v>772711.52750413993</v>
      </c>
    </row>
    <row r="69" spans="1:34" ht="22.5" customHeight="1" thickTop="1" x14ac:dyDescent="0.35">
      <c r="A69" s="31" t="s">
        <v>73</v>
      </c>
      <c r="B69" t="s">
        <v>21</v>
      </c>
      <c r="C69" s="1" t="s">
        <v>22</v>
      </c>
      <c r="D69" s="109">
        <v>258029.79</v>
      </c>
      <c r="E69" s="41">
        <v>258029.79</v>
      </c>
      <c r="F69" s="41">
        <v>258029.79</v>
      </c>
      <c r="G69" s="41">
        <v>258994.62</v>
      </c>
      <c r="H69" s="41">
        <v>259063.12</v>
      </c>
      <c r="I69" s="109">
        <v>259063.12</v>
      </c>
      <c r="J69" s="41">
        <v>280844.23300000001</v>
      </c>
      <c r="K69" s="41">
        <v>280844.23300000001</v>
      </c>
      <c r="L69" s="41">
        <v>280309.33300000004</v>
      </c>
      <c r="M69" s="41">
        <v>280309.33300000004</v>
      </c>
      <c r="N69" s="109">
        <v>280309.33300000004</v>
      </c>
      <c r="O69" s="41">
        <v>280309.33300000004</v>
      </c>
      <c r="P69" s="41">
        <v>280309.33300000004</v>
      </c>
      <c r="Q69" s="41">
        <v>280309.33300000004</v>
      </c>
      <c r="R69" s="41">
        <v>298037.80300000001</v>
      </c>
      <c r="S69" s="109">
        <v>298037.80300000001</v>
      </c>
      <c r="T69" s="110">
        <v>299600.723</v>
      </c>
      <c r="U69" s="42">
        <v>299768.87</v>
      </c>
      <c r="V69" s="42">
        <v>316224</v>
      </c>
      <c r="W69" s="42">
        <v>318287</v>
      </c>
      <c r="X69" s="109">
        <v>318287</v>
      </c>
      <c r="Y69" s="42">
        <v>318287</v>
      </c>
      <c r="Z69" s="42">
        <v>316900</v>
      </c>
      <c r="AA69" s="42">
        <v>316150.69999999995</v>
      </c>
      <c r="AB69" s="42">
        <v>316200.69999999995</v>
      </c>
      <c r="AC69" s="109">
        <v>316200.69999999995</v>
      </c>
      <c r="AD69" s="42">
        <v>310672.41499999998</v>
      </c>
      <c r="AE69" s="76">
        <v>310412.71500000003</v>
      </c>
      <c r="AF69" s="76">
        <v>310168.65500000003</v>
      </c>
      <c r="AG69" s="76">
        <v>306143.565</v>
      </c>
      <c r="AH69" s="109">
        <v>306143.565</v>
      </c>
    </row>
    <row r="70" spans="1:34" ht="16.5" customHeight="1" x14ac:dyDescent="0.35">
      <c r="A70" s="31" t="s">
        <v>74</v>
      </c>
      <c r="B70" t="s">
        <v>21</v>
      </c>
      <c r="C70" s="1" t="s">
        <v>22</v>
      </c>
      <c r="D70" s="109">
        <v>286921.01505980006</v>
      </c>
      <c r="E70" s="41">
        <v>286921.01505980006</v>
      </c>
      <c r="F70" s="41">
        <v>286687.04905980005</v>
      </c>
      <c r="G70" s="41">
        <v>286950.65785980003</v>
      </c>
      <c r="H70" s="41">
        <v>297630.10215980001</v>
      </c>
      <c r="I70" s="109">
        <v>297630.10215980001</v>
      </c>
      <c r="J70" s="41">
        <v>330252.25574980001</v>
      </c>
      <c r="K70" s="41">
        <v>330252.25574980001</v>
      </c>
      <c r="L70" s="41">
        <v>331052.56964980008</v>
      </c>
      <c r="M70" s="41">
        <v>330763.44154979999</v>
      </c>
      <c r="N70" s="109">
        <v>330763.44154979999</v>
      </c>
      <c r="O70" s="41">
        <v>333792.07304980006</v>
      </c>
      <c r="P70" s="41">
        <v>363233.72375980014</v>
      </c>
      <c r="Q70" s="41">
        <v>366520.70871690003</v>
      </c>
      <c r="R70" s="41">
        <v>371276.06151690002</v>
      </c>
      <c r="S70" s="109">
        <v>371276.06151690002</v>
      </c>
      <c r="T70" s="110">
        <v>371456.96601689997</v>
      </c>
      <c r="U70" s="42">
        <v>381416.66465595906</v>
      </c>
      <c r="V70" s="42">
        <v>381506</v>
      </c>
      <c r="W70" s="42">
        <v>381307</v>
      </c>
      <c r="X70" s="109">
        <v>381307</v>
      </c>
      <c r="Y70" s="42">
        <v>378966</v>
      </c>
      <c r="Z70" s="42">
        <v>384982</v>
      </c>
      <c r="AA70" s="42">
        <v>385023.59186200012</v>
      </c>
      <c r="AB70" s="42">
        <v>385884.92720800015</v>
      </c>
      <c r="AC70" s="109">
        <v>385884.92720800015</v>
      </c>
      <c r="AD70" s="42">
        <v>387719.69431922014</v>
      </c>
      <c r="AE70" s="76">
        <v>387446.93640027416</v>
      </c>
      <c r="AF70" s="76">
        <v>386120.54464195395</v>
      </c>
      <c r="AG70" s="76">
        <v>386844.32511195424</v>
      </c>
      <c r="AH70" s="109">
        <v>386844.32511195424</v>
      </c>
    </row>
    <row r="71" spans="1:34" ht="16.5" customHeight="1" x14ac:dyDescent="0.35">
      <c r="A71" s="31" t="s">
        <v>75</v>
      </c>
      <c r="B71" t="s">
        <v>21</v>
      </c>
      <c r="C71" s="1" t="s">
        <v>22</v>
      </c>
      <c r="D71" s="109">
        <v>391916.86</v>
      </c>
      <c r="E71" s="41">
        <v>391916.86</v>
      </c>
      <c r="F71" s="41">
        <v>391229.54999999993</v>
      </c>
      <c r="G71" s="41">
        <v>391480.54999999993</v>
      </c>
      <c r="H71" s="41">
        <v>392243.38</v>
      </c>
      <c r="I71" s="109">
        <v>392243.38</v>
      </c>
      <c r="J71" s="41">
        <v>395645.69999999995</v>
      </c>
      <c r="K71" s="41">
        <v>395645.69999999995</v>
      </c>
      <c r="L71" s="41">
        <v>395645.69999999995</v>
      </c>
      <c r="M71" s="41">
        <v>395645.69999999995</v>
      </c>
      <c r="N71" s="109">
        <v>395645.69999999995</v>
      </c>
      <c r="O71" s="41">
        <v>410214.18999999994</v>
      </c>
      <c r="P71" s="41">
        <v>410214.18999999994</v>
      </c>
      <c r="Q71" s="41">
        <v>410214.18999999994</v>
      </c>
      <c r="R71" s="41">
        <v>411714.51999999996</v>
      </c>
      <c r="S71" s="109">
        <v>411714.51999999996</v>
      </c>
      <c r="T71" s="110">
        <v>411714.51999999996</v>
      </c>
      <c r="U71" s="42">
        <v>411913.27999999997</v>
      </c>
      <c r="V71" s="42">
        <v>412390</v>
      </c>
      <c r="W71" s="42">
        <v>411512</v>
      </c>
      <c r="X71" s="109">
        <v>411512</v>
      </c>
      <c r="Y71" s="42">
        <v>410850</v>
      </c>
      <c r="Z71" s="42">
        <v>410773</v>
      </c>
      <c r="AA71" s="42">
        <v>410821.67000000004</v>
      </c>
      <c r="AB71" s="42">
        <v>409530</v>
      </c>
      <c r="AC71" s="109">
        <v>409530</v>
      </c>
      <c r="AD71" s="42">
        <v>410485.50000000006</v>
      </c>
      <c r="AE71" s="76">
        <v>408391.28</v>
      </c>
      <c r="AF71" s="76">
        <v>408391.58</v>
      </c>
      <c r="AG71" s="76">
        <v>407973.58</v>
      </c>
      <c r="AH71" s="109">
        <v>407973.58</v>
      </c>
    </row>
    <row r="72" spans="1:34" ht="16.5" customHeight="1" x14ac:dyDescent="0.35">
      <c r="A72" s="31" t="s">
        <v>76</v>
      </c>
      <c r="B72" t="s">
        <v>21</v>
      </c>
      <c r="C72" s="1" t="s">
        <v>22</v>
      </c>
      <c r="D72" s="109">
        <v>30352.077500799998</v>
      </c>
      <c r="E72" s="41">
        <v>30352.077500799998</v>
      </c>
      <c r="F72" s="41">
        <v>33904.497500799996</v>
      </c>
      <c r="G72" s="41">
        <v>33861.42</v>
      </c>
      <c r="H72" s="41">
        <v>33861.42</v>
      </c>
      <c r="I72" s="109">
        <v>33861.42</v>
      </c>
      <c r="J72" s="41">
        <v>36454.019999999997</v>
      </c>
      <c r="K72" s="41">
        <v>36454.019999999997</v>
      </c>
      <c r="L72" s="41">
        <v>36454.019999999997</v>
      </c>
      <c r="M72" s="41">
        <v>36454.019999999997</v>
      </c>
      <c r="N72" s="109">
        <v>36454.019999999997</v>
      </c>
      <c r="O72" s="41">
        <v>36564.519999999997</v>
      </c>
      <c r="P72" s="41">
        <v>40061.599999999999</v>
      </c>
      <c r="Q72" s="41">
        <v>46237.599999999999</v>
      </c>
      <c r="R72" s="42">
        <v>46237.599999999999</v>
      </c>
      <c r="S72" s="109">
        <v>46237.599999999999</v>
      </c>
      <c r="T72" s="110">
        <v>57700.737500800002</v>
      </c>
      <c r="U72" s="42">
        <v>55814.812500799999</v>
      </c>
      <c r="V72" s="42">
        <v>58256</v>
      </c>
      <c r="W72" s="42">
        <v>31728</v>
      </c>
      <c r="X72" s="109">
        <v>31728</v>
      </c>
      <c r="Y72" s="42">
        <v>31728</v>
      </c>
      <c r="Z72" s="42">
        <v>35324</v>
      </c>
      <c r="AA72" s="42">
        <v>35080.550000000003</v>
      </c>
      <c r="AB72" s="42">
        <v>35080.550000000003</v>
      </c>
      <c r="AC72" s="109">
        <v>35080.550000000003</v>
      </c>
      <c r="AD72" s="42">
        <v>35080.550000000003</v>
      </c>
      <c r="AE72" s="76">
        <v>35080.550000000003</v>
      </c>
      <c r="AF72" s="76">
        <v>35080.550000000003</v>
      </c>
      <c r="AG72" s="76">
        <v>35080.550000000003</v>
      </c>
      <c r="AH72" s="109">
        <v>35080.550000000003</v>
      </c>
    </row>
    <row r="73" spans="1:34" s="8" customFormat="1" ht="16.5" customHeight="1" thickBot="1" x14ac:dyDescent="0.4">
      <c r="A73" s="33" t="s">
        <v>77</v>
      </c>
      <c r="B73" s="34" t="s">
        <v>21</v>
      </c>
      <c r="C73" s="35" t="s">
        <v>23</v>
      </c>
      <c r="D73" s="108">
        <v>967219.74256060005</v>
      </c>
      <c r="E73" s="39">
        <v>967219.74256060005</v>
      </c>
      <c r="F73" s="39">
        <v>969850.8865605999</v>
      </c>
      <c r="G73" s="39">
        <v>971287.2478598</v>
      </c>
      <c r="H73" s="39">
        <v>982798.02215980005</v>
      </c>
      <c r="I73" s="108">
        <v>982798.02215980005</v>
      </c>
      <c r="J73" s="39">
        <v>1043196.2087498</v>
      </c>
      <c r="K73" s="39">
        <v>1043196.2087498</v>
      </c>
      <c r="L73" s="39">
        <v>1043461.6226498</v>
      </c>
      <c r="M73" s="39">
        <v>1043172.4945497999</v>
      </c>
      <c r="N73" s="108">
        <v>1043172.4945497999</v>
      </c>
      <c r="O73" s="39">
        <v>1060880.1160498001</v>
      </c>
      <c r="P73" s="39">
        <v>1093818.8467598003</v>
      </c>
      <c r="Q73" s="39">
        <v>1103281.8317169002</v>
      </c>
      <c r="R73" s="111">
        <v>1127265.9845169</v>
      </c>
      <c r="S73" s="112">
        <v>1127265.9845169</v>
      </c>
      <c r="T73" s="111">
        <v>1140472.9465177001</v>
      </c>
      <c r="U73" s="111">
        <v>1148913.6271567591</v>
      </c>
      <c r="V73" s="111">
        <v>1168376</v>
      </c>
      <c r="W73" s="113">
        <v>1142834</v>
      </c>
      <c r="X73" s="112">
        <v>1142834</v>
      </c>
      <c r="Y73" s="113">
        <v>1139831</v>
      </c>
      <c r="Z73" s="113">
        <v>1147979</v>
      </c>
      <c r="AA73" s="113">
        <v>1147076.5118620002</v>
      </c>
      <c r="AB73" s="113">
        <v>1146696.1772080001</v>
      </c>
      <c r="AC73" s="112">
        <v>1146696.1772080001</v>
      </c>
      <c r="AD73" s="113">
        <v>1143958.1593192201</v>
      </c>
      <c r="AE73" s="86">
        <v>1141331.4814002742</v>
      </c>
      <c r="AF73" s="86">
        <v>1139761.329641954</v>
      </c>
      <c r="AG73" s="86">
        <v>1136042.0201119543</v>
      </c>
      <c r="AH73" s="112">
        <v>1136042.0201119543</v>
      </c>
    </row>
    <row r="74" spans="1:34" ht="22.5" customHeight="1" thickTop="1" x14ac:dyDescent="0.35">
      <c r="A74" s="31" t="s">
        <v>73</v>
      </c>
      <c r="B74" t="s">
        <v>41</v>
      </c>
      <c r="C74" s="1" t="s">
        <v>19</v>
      </c>
      <c r="D74" s="114"/>
      <c r="E74" s="44">
        <v>0.85765227305680047</v>
      </c>
      <c r="F74" s="44">
        <v>0.84923762779183987</v>
      </c>
      <c r="G74" s="44">
        <v>0.98555997168974596</v>
      </c>
      <c r="H74" s="44">
        <v>0.96931194805637455</v>
      </c>
      <c r="I74" s="114">
        <v>0.91582444229841498</v>
      </c>
      <c r="J74" s="44">
        <v>0.91281156356332627</v>
      </c>
      <c r="K74" s="44">
        <v>0.92197115873338131</v>
      </c>
      <c r="L74" s="44">
        <v>0.91901906267318723</v>
      </c>
      <c r="M74" s="44">
        <v>0.88986457799369068</v>
      </c>
      <c r="N74" s="114">
        <v>0.88986457799369101</v>
      </c>
      <c r="O74" s="44">
        <v>0.89217359417469511</v>
      </c>
      <c r="P74" s="44">
        <v>0.92056237338616953</v>
      </c>
      <c r="Q74" s="44">
        <v>0.88786649112377436</v>
      </c>
      <c r="R74" s="44">
        <v>0.88089418048822099</v>
      </c>
      <c r="S74" s="114">
        <v>0.88089418048822099</v>
      </c>
      <c r="T74" s="115">
        <v>0.89607047331713541</v>
      </c>
      <c r="U74" s="115">
        <v>0.92255052738807009</v>
      </c>
      <c r="V74" s="115">
        <v>0.88523820854524105</v>
      </c>
      <c r="W74" s="87">
        <v>0.86806911498722372</v>
      </c>
      <c r="X74" s="114">
        <v>0.86806911498722372</v>
      </c>
      <c r="Y74" s="87">
        <v>0.8980245671399476</v>
      </c>
      <c r="Z74" s="87">
        <v>0.89721111301878376</v>
      </c>
      <c r="AA74" s="87">
        <v>0.89599845670009148</v>
      </c>
      <c r="AB74" s="87">
        <v>0.89201176333133292</v>
      </c>
      <c r="AC74" s="114">
        <v>0.89201176333133292</v>
      </c>
      <c r="AD74" s="87">
        <v>0.90856121521284272</v>
      </c>
      <c r="AE74" s="87">
        <v>0.89766219717629392</v>
      </c>
      <c r="AF74" s="87">
        <v>0.88350080229302108</v>
      </c>
      <c r="AG74" s="87">
        <v>0.9007347750018172</v>
      </c>
      <c r="AH74" s="114">
        <v>0.9007347750018172</v>
      </c>
    </row>
    <row r="75" spans="1:34" ht="16.5" customHeight="1" x14ac:dyDescent="0.35">
      <c r="A75" s="31" t="s">
        <v>74</v>
      </c>
      <c r="B75" t="s">
        <v>41</v>
      </c>
      <c r="C75" s="1" t="s">
        <v>19</v>
      </c>
      <c r="D75" s="114"/>
      <c r="E75" s="44">
        <v>0.66936231666186019</v>
      </c>
      <c r="F75" s="44">
        <v>0.63705710190609588</v>
      </c>
      <c r="G75" s="44">
        <v>0.81606004179351477</v>
      </c>
      <c r="H75" s="44">
        <v>0.77296263110724195</v>
      </c>
      <c r="I75" s="114">
        <v>0.72793457342994727</v>
      </c>
      <c r="J75" s="44">
        <v>0.75211442869007006</v>
      </c>
      <c r="K75" s="44">
        <v>0.71923397812858325</v>
      </c>
      <c r="L75" s="44">
        <v>0.63569613721083174</v>
      </c>
      <c r="M75" s="44">
        <v>0.69971081565119586</v>
      </c>
      <c r="N75" s="114">
        <v>0.69971081565119586</v>
      </c>
      <c r="O75" s="44">
        <v>0.71492176436698074</v>
      </c>
      <c r="P75" s="44">
        <v>0.7138694922728146</v>
      </c>
      <c r="Q75" s="44">
        <v>0.72591189543595835</v>
      </c>
      <c r="R75" s="44">
        <v>0.73644525874754374</v>
      </c>
      <c r="S75" s="114">
        <v>0.73644525874754374</v>
      </c>
      <c r="T75" s="45">
        <v>0.74635304410890568</v>
      </c>
      <c r="U75" s="45">
        <v>0.73414720920387277</v>
      </c>
      <c r="V75" s="45">
        <v>0.71817919323573276</v>
      </c>
      <c r="W75" s="46">
        <v>0.76977045830777313</v>
      </c>
      <c r="X75" s="114">
        <v>0.76977045830777313</v>
      </c>
      <c r="Y75" s="46">
        <v>0.75761099331057979</v>
      </c>
      <c r="Z75" s="46">
        <v>0.7499600998015461</v>
      </c>
      <c r="AA75" s="46">
        <v>0.74398050546439998</v>
      </c>
      <c r="AB75" s="46">
        <v>0.755258428289864</v>
      </c>
      <c r="AC75" s="114">
        <v>0.755258428289864</v>
      </c>
      <c r="AD75" s="46">
        <v>0.76736853814558992</v>
      </c>
      <c r="AE75" s="46">
        <v>0.73623826586045471</v>
      </c>
      <c r="AF75" s="46">
        <v>0.76340317322511231</v>
      </c>
      <c r="AG75" s="46">
        <v>0.76218930725597944</v>
      </c>
      <c r="AH75" s="114">
        <v>0.76218930725597944</v>
      </c>
    </row>
    <row r="76" spans="1:34" ht="16.5" customHeight="1" x14ac:dyDescent="0.35">
      <c r="A76" s="31" t="s">
        <v>102</v>
      </c>
      <c r="B76" t="s">
        <v>41</v>
      </c>
      <c r="C76" s="1" t="s">
        <v>19</v>
      </c>
      <c r="D76" s="114"/>
      <c r="E76" s="44">
        <v>0.88332434398040127</v>
      </c>
      <c r="F76" s="44">
        <v>0.86211970845194119</v>
      </c>
      <c r="G76" s="44">
        <v>0.94200286586754933</v>
      </c>
      <c r="H76" s="44">
        <v>0.92253483019063409</v>
      </c>
      <c r="I76" s="114">
        <v>0.90231829362533866</v>
      </c>
      <c r="J76" s="44">
        <v>0.94094839421525611</v>
      </c>
      <c r="K76" s="44">
        <v>0.93069600763177229</v>
      </c>
      <c r="L76" s="44">
        <v>0.91317073859461184</v>
      </c>
      <c r="M76" s="44">
        <v>0.82254364400539925</v>
      </c>
      <c r="N76" s="114">
        <v>0.82254364400539925</v>
      </c>
      <c r="O76" s="44">
        <v>0.90299806111002989</v>
      </c>
      <c r="P76" s="44">
        <v>0.91566368593287117</v>
      </c>
      <c r="Q76" s="44">
        <v>0.89476775620052018</v>
      </c>
      <c r="R76" s="44">
        <v>0.89669766821613384</v>
      </c>
      <c r="S76" s="114">
        <v>0.89669766821613384</v>
      </c>
      <c r="T76" s="45">
        <v>0.91712910050993801</v>
      </c>
      <c r="U76" s="45">
        <v>0.91710752108207294</v>
      </c>
      <c r="V76" s="45">
        <v>0.91617383545147546</v>
      </c>
      <c r="W76" s="46">
        <v>0.86984583771412749</v>
      </c>
      <c r="X76" s="114">
        <v>0.86984583771412749</v>
      </c>
      <c r="Y76" s="46">
        <v>0.92298149384850958</v>
      </c>
      <c r="Z76" s="46">
        <v>0.89421008672518476</v>
      </c>
      <c r="AA76" s="46">
        <v>0.88251078829612517</v>
      </c>
      <c r="AB76" s="46">
        <v>0.88208750907012223</v>
      </c>
      <c r="AC76" s="114">
        <v>0.88208750907012223</v>
      </c>
      <c r="AD76" s="46">
        <v>0.93605707676293071</v>
      </c>
      <c r="AE76" s="46">
        <v>0.90706287809140718</v>
      </c>
      <c r="AF76" s="46">
        <v>0.89124845998873936</v>
      </c>
      <c r="AG76" s="46">
        <v>0.86412669230325845</v>
      </c>
      <c r="AH76" s="114">
        <v>0.86412669230325845</v>
      </c>
    </row>
    <row r="77" spans="1:34" ht="16.5" customHeight="1" x14ac:dyDescent="0.35">
      <c r="A77" s="31" t="s">
        <v>76</v>
      </c>
      <c r="B77" t="s">
        <v>41</v>
      </c>
      <c r="C77" s="1" t="s">
        <v>19</v>
      </c>
      <c r="D77" s="114"/>
      <c r="E77" s="44">
        <v>0.39781834183293591</v>
      </c>
      <c r="F77" s="44">
        <v>0.67257018153566517</v>
      </c>
      <c r="G77" s="44">
        <v>0.61720470444211895</v>
      </c>
      <c r="H77" s="44">
        <v>0.67783874138545697</v>
      </c>
      <c r="I77" s="114">
        <v>0.60545584910243389</v>
      </c>
      <c r="J77" s="44">
        <v>0.77372540254308653</v>
      </c>
      <c r="K77" s="44">
        <v>0.70834187924814374</v>
      </c>
      <c r="L77" s="44">
        <v>0.62244244413488281</v>
      </c>
      <c r="M77" s="44">
        <v>0.80695963911288882</v>
      </c>
      <c r="N77" s="114">
        <v>0.80695963911288882</v>
      </c>
      <c r="O77" s="44">
        <v>0.66958513022721311</v>
      </c>
      <c r="P77" s="44">
        <v>0.81563332775474728</v>
      </c>
      <c r="Q77" s="44">
        <v>0.71058437786220119</v>
      </c>
      <c r="R77" s="44">
        <v>0.74918197401516429</v>
      </c>
      <c r="S77" s="114">
        <v>0.74918197401516429</v>
      </c>
      <c r="T77" s="45">
        <v>1.6341981604850326</v>
      </c>
      <c r="U77" s="45">
        <v>2.3987286703917023</v>
      </c>
      <c r="V77" s="45">
        <v>1.5084721795575944</v>
      </c>
      <c r="W77" s="46">
        <v>1.7157542502204777</v>
      </c>
      <c r="X77" s="114">
        <v>1.7157542502204777</v>
      </c>
      <c r="Y77" s="46">
        <v>0.87984070149759563</v>
      </c>
      <c r="Z77" s="46">
        <v>0.88590928791086032</v>
      </c>
      <c r="AA77" s="46">
        <v>0.86612601314853244</v>
      </c>
      <c r="AB77" s="46">
        <v>0.84065324856620971</v>
      </c>
      <c r="AC77" s="114">
        <v>0.84065324856620971</v>
      </c>
      <c r="AD77" s="46">
        <v>0.87829110212570916</v>
      </c>
      <c r="AE77" s="46">
        <v>0.86019427874680343</v>
      </c>
      <c r="AF77" s="46">
        <v>0.88460986119536089</v>
      </c>
      <c r="AG77" s="46">
        <v>0.84920600778625543</v>
      </c>
      <c r="AH77" s="114">
        <v>0.84920600778625543</v>
      </c>
    </row>
    <row r="78" spans="1:34" s="8" customFormat="1" ht="16.5" customHeight="1" thickBot="1" x14ac:dyDescent="0.4">
      <c r="A78" s="33" t="s">
        <v>77</v>
      </c>
      <c r="B78" s="34" t="s">
        <v>41</v>
      </c>
      <c r="C78" s="35" t="s">
        <v>19</v>
      </c>
      <c r="D78" s="116">
        <v>0.84409566284357596</v>
      </c>
      <c r="E78" s="47">
        <v>0.77534417866250838</v>
      </c>
      <c r="F78" s="47">
        <v>0.76050027659173025</v>
      </c>
      <c r="G78" s="47">
        <v>0.89424308017825282</v>
      </c>
      <c r="H78" s="47">
        <v>0.86884563840486939</v>
      </c>
      <c r="I78" s="116">
        <v>0.82624183793496042</v>
      </c>
      <c r="J78" s="47">
        <v>0.84430006428839144</v>
      </c>
      <c r="K78" s="47">
        <v>0.84541333119544959</v>
      </c>
      <c r="L78" s="47">
        <v>0.82636198853487008</v>
      </c>
      <c r="M78" s="47">
        <v>0.80792892465912558</v>
      </c>
      <c r="N78" s="116">
        <v>0.83091329506265144</v>
      </c>
      <c r="O78" s="47">
        <v>0.83037103672728152</v>
      </c>
      <c r="P78" s="47">
        <v>0.81950494080433411</v>
      </c>
      <c r="Q78" s="47">
        <v>0.82</v>
      </c>
      <c r="R78" s="47">
        <v>0.80865253431369455</v>
      </c>
      <c r="S78" s="116">
        <v>0.81688120018402899</v>
      </c>
      <c r="T78" s="47">
        <v>0.82601633010540687</v>
      </c>
      <c r="U78" s="47">
        <v>0.83264838154613785</v>
      </c>
      <c r="V78" s="47">
        <v>0.8080542739326233</v>
      </c>
      <c r="W78" s="60">
        <v>0.83106276688084246</v>
      </c>
      <c r="X78" s="116">
        <v>0.82456395608282607</v>
      </c>
      <c r="Y78" s="60">
        <v>0.83497012222919131</v>
      </c>
      <c r="Z78" s="60">
        <v>0.82633610558334436</v>
      </c>
      <c r="AA78" s="60">
        <v>0.8196075133462265</v>
      </c>
      <c r="AB78" s="60">
        <v>0.82275364090596048</v>
      </c>
      <c r="AC78" s="116">
        <v>0.82575924010191548</v>
      </c>
      <c r="AD78" s="60">
        <v>0.84479690784042483</v>
      </c>
      <c r="AE78" s="60">
        <v>0.82255005216918697</v>
      </c>
      <c r="AF78" s="60">
        <v>0.82879883197905679</v>
      </c>
      <c r="AG78" s="60">
        <v>0.82583932351729317</v>
      </c>
      <c r="AH78" s="116">
        <v>0.83045783222147807</v>
      </c>
    </row>
    <row r="79" spans="1:34" ht="22.5" customHeight="1" thickTop="1" x14ac:dyDescent="0.35">
      <c r="A79" s="31" t="s">
        <v>73</v>
      </c>
      <c r="B79" t="s">
        <v>12</v>
      </c>
      <c r="C79" s="1" t="s">
        <v>48</v>
      </c>
      <c r="D79" s="114"/>
      <c r="E79" s="3">
        <v>37525.950065030003</v>
      </c>
      <c r="F79" s="3">
        <v>36663.589781947107</v>
      </c>
      <c r="G79" s="3">
        <v>41885.202105789998</v>
      </c>
      <c r="H79" s="3">
        <v>44895.968355004166</v>
      </c>
      <c r="I79" s="4">
        <v>160949.61853367282</v>
      </c>
      <c r="J79" s="3">
        <v>42302.714790024089</v>
      </c>
      <c r="K79" s="3">
        <v>46357.696985319657</v>
      </c>
      <c r="L79" s="3">
        <v>41449.248938631106</v>
      </c>
      <c r="M79" s="3">
        <v>41189.193471846411</v>
      </c>
      <c r="N79" s="4">
        <v>167306.1470239397</v>
      </c>
      <c r="O79" s="3">
        <v>42141.387113056844</v>
      </c>
      <c r="P79" s="3">
        <v>42841.186683600419</v>
      </c>
      <c r="Q79" s="3">
        <v>36523.463972104772</v>
      </c>
      <c r="R79" s="3">
        <v>36846.46311253999</v>
      </c>
      <c r="S79" s="4">
        <v>158352.50088130202</v>
      </c>
      <c r="T79" s="3">
        <v>41519.508098750011</v>
      </c>
      <c r="U79" s="3">
        <v>47407.90897420999</v>
      </c>
      <c r="V79" s="3">
        <v>41885.678930949995</v>
      </c>
      <c r="W79" s="48">
        <v>43901.102917259996</v>
      </c>
      <c r="X79" s="4">
        <v>174714.19892117</v>
      </c>
      <c r="Y79" s="48">
        <v>47654.183021999997</v>
      </c>
      <c r="Z79" s="48">
        <v>47676.191935000003</v>
      </c>
      <c r="AA79" s="48">
        <v>49389.13313799999</v>
      </c>
      <c r="AB79" s="48">
        <v>51468.656984999994</v>
      </c>
      <c r="AC79" s="4">
        <v>196188.16508000001</v>
      </c>
      <c r="AD79" s="15">
        <v>54900.340756999998</v>
      </c>
      <c r="AE79" s="15">
        <v>52111.353302000003</v>
      </c>
      <c r="AF79" s="15">
        <v>51805.859599079995</v>
      </c>
      <c r="AG79" s="15">
        <v>58670.802481999999</v>
      </c>
      <c r="AH79" s="4">
        <v>217488.35614008</v>
      </c>
    </row>
    <row r="80" spans="1:34" ht="16.5" customHeight="1" x14ac:dyDescent="0.35">
      <c r="A80" s="31" t="s">
        <v>74</v>
      </c>
      <c r="B80" t="s">
        <v>12</v>
      </c>
      <c r="C80" s="1" t="s">
        <v>48</v>
      </c>
      <c r="D80" s="114"/>
      <c r="E80" s="3">
        <v>31102.177387834039</v>
      </c>
      <c r="F80" s="3">
        <v>28631.916834666263</v>
      </c>
      <c r="G80" s="3">
        <v>39576.031614309999</v>
      </c>
      <c r="H80" s="3">
        <v>43468.510155540003</v>
      </c>
      <c r="I80" s="4">
        <v>142778.63599235032</v>
      </c>
      <c r="J80" s="3">
        <v>40170.055088675988</v>
      </c>
      <c r="K80" s="3">
        <v>19313.884417220728</v>
      </c>
      <c r="L80" s="3">
        <v>19170.297223957106</v>
      </c>
      <c r="M80" s="3">
        <v>32076.606744049015</v>
      </c>
      <c r="N80" s="4">
        <v>109338.18052935187</v>
      </c>
      <c r="O80" s="3">
        <v>30999.356964446797</v>
      </c>
      <c r="P80" s="3">
        <v>32697.44060330771</v>
      </c>
      <c r="Q80" s="3">
        <v>39124.95397730577</v>
      </c>
      <c r="R80" s="3">
        <v>49158.755649220024</v>
      </c>
      <c r="S80" s="4">
        <v>151980.5071942803</v>
      </c>
      <c r="T80" s="3">
        <v>49975.201467840001</v>
      </c>
      <c r="U80" s="3">
        <v>47482.98114204</v>
      </c>
      <c r="V80" s="3">
        <v>48039.533081509988</v>
      </c>
      <c r="W80" s="48">
        <v>60585.073532230002</v>
      </c>
      <c r="X80" s="4">
        <v>206082.78922361997</v>
      </c>
      <c r="Y80" s="48">
        <v>58255.820783999996</v>
      </c>
      <c r="Z80" s="48">
        <v>57376.060521000007</v>
      </c>
      <c r="AA80" s="48">
        <v>59229.09431773398</v>
      </c>
      <c r="AB80" s="48">
        <v>70213.361742043606</v>
      </c>
      <c r="AC80" s="4">
        <v>245074.3373647776</v>
      </c>
      <c r="AD80" s="15">
        <v>66515.044525958961</v>
      </c>
      <c r="AE80" s="15">
        <v>61037.796537525253</v>
      </c>
      <c r="AF80" s="15">
        <v>64980.715594707654</v>
      </c>
      <c r="AG80" s="15">
        <v>75829.648144343679</v>
      </c>
      <c r="AH80" s="4">
        <v>268363.20480253553</v>
      </c>
    </row>
    <row r="81" spans="1:34" ht="16.5" customHeight="1" x14ac:dyDescent="0.35">
      <c r="A81" s="31" t="s">
        <v>75</v>
      </c>
      <c r="B81" t="s">
        <v>12</v>
      </c>
      <c r="C81" s="1" t="s">
        <v>48</v>
      </c>
      <c r="D81" s="114"/>
      <c r="E81" s="3">
        <v>18191.019230099999</v>
      </c>
      <c r="F81" s="3">
        <v>17774.320935709999</v>
      </c>
      <c r="G81" s="3">
        <v>18699.5596138</v>
      </c>
      <c r="H81" s="3">
        <v>19720.598578360001</v>
      </c>
      <c r="I81" s="4">
        <v>74385.498357969991</v>
      </c>
      <c r="J81" s="3">
        <v>19576.893664597759</v>
      </c>
      <c r="K81" s="3">
        <v>19089.798582918607</v>
      </c>
      <c r="L81" s="3">
        <v>19827.669410843839</v>
      </c>
      <c r="M81" s="3">
        <v>17754.694861475542</v>
      </c>
      <c r="N81" s="4">
        <v>69599.454936721086</v>
      </c>
      <c r="O81" s="3">
        <v>19468.894018102004</v>
      </c>
      <c r="P81" s="3">
        <v>20030.705909639571</v>
      </c>
      <c r="Q81" s="3">
        <v>20820.156644379324</v>
      </c>
      <c r="R81" s="3">
        <v>21119.155356830001</v>
      </c>
      <c r="S81" s="4">
        <v>81438.911928950896</v>
      </c>
      <c r="T81" s="3">
        <v>22516.74838804</v>
      </c>
      <c r="U81" s="3">
        <v>22976.400799929997</v>
      </c>
      <c r="V81" s="3">
        <v>23894.491994199998</v>
      </c>
      <c r="W81" s="48">
        <v>22875.283516500007</v>
      </c>
      <c r="X81" s="4">
        <v>92262.924698669987</v>
      </c>
      <c r="Y81" s="48">
        <v>23316.260896</v>
      </c>
      <c r="Z81" s="48">
        <v>23229.987713000002</v>
      </c>
      <c r="AA81" s="48">
        <v>24044.914400999998</v>
      </c>
      <c r="AB81" s="48">
        <v>26224.666341</v>
      </c>
      <c r="AC81" s="4">
        <v>96815.829351000008</v>
      </c>
      <c r="AD81" s="15">
        <v>27500.150158</v>
      </c>
      <c r="AE81" s="15">
        <v>29225.833238999996</v>
      </c>
      <c r="AF81" s="15">
        <v>26693.534629000002</v>
      </c>
      <c r="AG81" s="15">
        <v>26021.475184999803</v>
      </c>
      <c r="AH81" s="4">
        <v>109440.9932109998</v>
      </c>
    </row>
    <row r="82" spans="1:34" ht="16.5" customHeight="1" x14ac:dyDescent="0.35">
      <c r="A82" s="31" t="s">
        <v>76</v>
      </c>
      <c r="B82" t="s">
        <v>12</v>
      </c>
      <c r="C82" s="1" t="s">
        <v>48</v>
      </c>
      <c r="D82" s="114"/>
      <c r="E82" s="3">
        <v>930.20236919999979</v>
      </c>
      <c r="F82" s="3">
        <v>2561.5281474800004</v>
      </c>
      <c r="G82" s="3">
        <v>2072.9659485099996</v>
      </c>
      <c r="H82" s="3">
        <v>1783.4067619700002</v>
      </c>
      <c r="I82" s="4">
        <v>7348.1032271600016</v>
      </c>
      <c r="J82" s="3">
        <v>2993.0313432199996</v>
      </c>
      <c r="K82" s="3">
        <v>2159.5335784268245</v>
      </c>
      <c r="L82" s="3">
        <v>1928.3586473033245</v>
      </c>
      <c r="M82" s="3">
        <v>1988.1312662233199</v>
      </c>
      <c r="N82" s="4">
        <v>10069.917429073963</v>
      </c>
      <c r="O82" s="3">
        <v>2054.3116904775006</v>
      </c>
      <c r="P82" s="3">
        <v>2984.1106910860526</v>
      </c>
      <c r="Q82" s="3">
        <v>3169.8069304099999</v>
      </c>
      <c r="R82" s="3">
        <v>3454.0989727999995</v>
      </c>
      <c r="S82" s="4">
        <v>11662.328284773554</v>
      </c>
      <c r="T82" s="3">
        <v>9955.3408261650002</v>
      </c>
      <c r="U82" s="3">
        <v>-4440.9513571099997</v>
      </c>
      <c r="V82" s="3">
        <v>7087.4419477299998</v>
      </c>
      <c r="W82" s="48">
        <v>6172.059131070002</v>
      </c>
      <c r="X82" s="4">
        <v>18773.890547855</v>
      </c>
      <c r="Y82" s="48">
        <v>12208.527325000001</v>
      </c>
      <c r="Z82" s="48">
        <v>10326.894027999999</v>
      </c>
      <c r="AA82" s="48">
        <v>10577.372770999998</v>
      </c>
      <c r="AB82" s="48">
        <v>9977.600359</v>
      </c>
      <c r="AC82" s="4">
        <v>43090.394482999996</v>
      </c>
      <c r="AD82" s="15">
        <v>12753.159286999999</v>
      </c>
      <c r="AE82" s="15">
        <v>10337.114094</v>
      </c>
      <c r="AF82" s="15">
        <v>12743.198533000001</v>
      </c>
      <c r="AG82" s="15">
        <v>11550.957155000002</v>
      </c>
      <c r="AH82" s="4">
        <v>47384.429069000005</v>
      </c>
    </row>
    <row r="83" spans="1:34" s="8" customFormat="1" ht="16.5" customHeight="1" thickBot="1" x14ac:dyDescent="0.4">
      <c r="A83" s="33" t="s">
        <v>77</v>
      </c>
      <c r="B83" s="34" t="s">
        <v>12</v>
      </c>
      <c r="C83" s="35" t="s">
        <v>48</v>
      </c>
      <c r="D83" s="117">
        <v>306948.65074691991</v>
      </c>
      <c r="E83" s="49">
        <v>87731.535890931118</v>
      </c>
      <c r="F83" s="49">
        <v>85588.189416186098</v>
      </c>
      <c r="G83" s="49">
        <v>102126.89303089913</v>
      </c>
      <c r="H83" s="49">
        <v>109962.10331610017</v>
      </c>
      <c r="I83" s="117">
        <v>385408.50650058658</v>
      </c>
      <c r="J83" s="49">
        <v>105053.42411831449</v>
      </c>
      <c r="K83" s="49">
        <v>85128.482037996568</v>
      </c>
      <c r="L83" s="49">
        <v>82693.258258588845</v>
      </c>
      <c r="M83" s="49">
        <v>93864.001814925999</v>
      </c>
      <c r="N83" s="117">
        <v>366739.15688408946</v>
      </c>
      <c r="O83" s="49">
        <v>95678.110628586452</v>
      </c>
      <c r="P83" s="49">
        <v>96599.491987319401</v>
      </c>
      <c r="Q83" s="49">
        <v>99638.381524199867</v>
      </c>
      <c r="R83" s="49">
        <v>110578.47309139001</v>
      </c>
      <c r="S83" s="117">
        <v>402494.45723149576</v>
      </c>
      <c r="T83" s="49">
        <v>120204.56363103005</v>
      </c>
      <c r="U83" s="49">
        <v>123701.56177736999</v>
      </c>
      <c r="V83" s="49">
        <v>121701.83622282003</v>
      </c>
      <c r="W83" s="43">
        <v>137358.96664159003</v>
      </c>
      <c r="X83" s="117">
        <v>502966.92827281007</v>
      </c>
      <c r="Y83" s="43">
        <v>141191.304153</v>
      </c>
      <c r="Z83" s="43">
        <v>138228.49211700002</v>
      </c>
      <c r="AA83" s="43">
        <v>143378.02097973396</v>
      </c>
      <c r="AB83" s="43">
        <v>158190.04028004361</v>
      </c>
      <c r="AC83" s="117">
        <v>580987.32974570768</v>
      </c>
      <c r="AD83" s="77">
        <v>161362.98091697897</v>
      </c>
      <c r="AE83" s="77">
        <v>152332.30415352524</v>
      </c>
      <c r="AF83" s="77">
        <v>155952.51186278748</v>
      </c>
      <c r="AG83" s="77">
        <v>172056.54313034343</v>
      </c>
      <c r="AH83" s="117">
        <v>641704.34006363538</v>
      </c>
    </row>
    <row r="84" spans="1:34" ht="22.5" customHeight="1" thickTop="1" x14ac:dyDescent="0.35">
      <c r="A84" s="31" t="s">
        <v>73</v>
      </c>
      <c r="B84" t="s">
        <v>87</v>
      </c>
      <c r="C84" s="1" t="s">
        <v>19</v>
      </c>
      <c r="D84" s="114"/>
      <c r="E84" s="44">
        <v>0.8575253664060809</v>
      </c>
      <c r="F84" s="44">
        <v>0.84234775704426068</v>
      </c>
      <c r="G84" s="44">
        <v>0.98125349879615165</v>
      </c>
      <c r="H84" s="44">
        <v>0.96519813578876412</v>
      </c>
      <c r="I84" s="114">
        <v>0.91197200942383938</v>
      </c>
      <c r="J84" s="44">
        <v>0.89508566900930209</v>
      </c>
      <c r="K84" s="44">
        <v>0.91016351152728259</v>
      </c>
      <c r="L84" s="44">
        <v>0.9112720737051353</v>
      </c>
      <c r="M84" s="44">
        <v>0.91104992583532829</v>
      </c>
      <c r="N84" s="114">
        <v>0.91104992583532829</v>
      </c>
      <c r="O84" s="44">
        <v>0.90742578055888146</v>
      </c>
      <c r="P84" s="44">
        <v>0.9057623776818049</v>
      </c>
      <c r="Q84" s="44">
        <v>0.89600000000000002</v>
      </c>
      <c r="R84" s="44">
        <v>0.88120082529222121</v>
      </c>
      <c r="S84" s="114">
        <v>0.88120082529222121</v>
      </c>
      <c r="T84" s="50">
        <v>0.8903441519640598</v>
      </c>
      <c r="U84" s="50">
        <v>0.90579385922343636</v>
      </c>
      <c r="V84" s="45">
        <v>0.8945245296523705</v>
      </c>
      <c r="W84" s="45">
        <v>0.88367283703515542</v>
      </c>
      <c r="X84" s="114">
        <v>0.88367283703515542</v>
      </c>
      <c r="Y84" s="50">
        <v>0.89518391603733793</v>
      </c>
      <c r="Z84" s="50">
        <v>0.89431930421800476</v>
      </c>
      <c r="AA84" s="50">
        <v>0.88797605695379078</v>
      </c>
      <c r="AB84" s="50">
        <v>0.88630499197233525</v>
      </c>
      <c r="AC84" s="114">
        <v>0.88630499197233525</v>
      </c>
      <c r="AD84" s="50">
        <v>0.90744648290739016</v>
      </c>
      <c r="AE84" s="50">
        <v>0.90083161901249043</v>
      </c>
      <c r="AF84" s="50">
        <v>0.89369042949094812</v>
      </c>
      <c r="AG84" s="50">
        <v>0.89419599839671737</v>
      </c>
      <c r="AH84" s="114">
        <v>0.89419599839671737</v>
      </c>
    </row>
    <row r="85" spans="1:34" ht="16.5" customHeight="1" x14ac:dyDescent="0.35">
      <c r="A85" s="31" t="s">
        <v>74</v>
      </c>
      <c r="B85" t="s">
        <v>87</v>
      </c>
      <c r="C85" s="1" t="s">
        <v>19</v>
      </c>
      <c r="D85" s="114"/>
      <c r="E85" s="44">
        <v>0.65357919483328097</v>
      </c>
      <c r="F85" s="44">
        <v>0.62393363702408811</v>
      </c>
      <c r="G85" s="44">
        <v>0.80177654906338591</v>
      </c>
      <c r="H85" s="44">
        <v>0.74940263993188916</v>
      </c>
      <c r="I85" s="114">
        <v>0.71090195236575682</v>
      </c>
      <c r="J85" s="44">
        <v>0.72570365975087014</v>
      </c>
      <c r="K85" s="44">
        <v>0.68716686294391138</v>
      </c>
      <c r="L85" s="44">
        <v>0.66736983087103197</v>
      </c>
      <c r="M85" s="44">
        <v>0.66533738436032264</v>
      </c>
      <c r="N85" s="114">
        <v>0.66533738436032264</v>
      </c>
      <c r="O85" s="44">
        <v>0.69807627831402841</v>
      </c>
      <c r="P85" s="44">
        <v>0.68609240040419095</v>
      </c>
      <c r="Q85" s="44">
        <v>0.68600000000000005</v>
      </c>
      <c r="R85" s="44">
        <v>0.69295629090551192</v>
      </c>
      <c r="S85" s="114">
        <v>0.69295629090551192</v>
      </c>
      <c r="T85" s="50">
        <v>0.73006905845050174</v>
      </c>
      <c r="U85" s="50">
        <v>0.72058931525523851</v>
      </c>
      <c r="V85" s="45">
        <v>0.71448879684993405</v>
      </c>
      <c r="W85" s="45">
        <v>0.71993788248218238</v>
      </c>
      <c r="X85" s="114">
        <v>0.71993788248218238</v>
      </c>
      <c r="Y85" s="45">
        <v>0.73883229980159593</v>
      </c>
      <c r="Z85" s="45">
        <v>0.73840744571230932</v>
      </c>
      <c r="AA85" s="50">
        <v>0.7334373187168941</v>
      </c>
      <c r="AB85" s="50">
        <v>0.75181554260481365</v>
      </c>
      <c r="AC85" s="114">
        <v>0.75181554260481365</v>
      </c>
      <c r="AD85" s="45">
        <v>0.75460404560992411</v>
      </c>
      <c r="AE85" s="45">
        <v>0.73882680380842469</v>
      </c>
      <c r="AF85" s="45">
        <v>0.74229853769230614</v>
      </c>
      <c r="AG85" s="45">
        <v>0.7545330880798683</v>
      </c>
      <c r="AH85" s="114">
        <v>0.7545330880798683</v>
      </c>
    </row>
    <row r="86" spans="1:34" ht="16.5" customHeight="1" x14ac:dyDescent="0.35">
      <c r="A86" s="31" t="s">
        <v>75</v>
      </c>
      <c r="B86" t="s">
        <v>87</v>
      </c>
      <c r="C86" s="1" t="s">
        <v>19</v>
      </c>
      <c r="D86" s="114"/>
      <c r="E86" s="44">
        <v>0.88331238932386769</v>
      </c>
      <c r="F86" s="44">
        <v>0.85742675065147667</v>
      </c>
      <c r="G86" s="44">
        <v>0.9392529452287961</v>
      </c>
      <c r="H86" s="44">
        <v>0.88965900965216205</v>
      </c>
      <c r="I86" s="114">
        <v>0.89195464809021319</v>
      </c>
      <c r="J86" s="44">
        <v>0.93301730962581131</v>
      </c>
      <c r="K86" s="44">
        <v>0.92687016868006622</v>
      </c>
      <c r="L86" s="44">
        <v>0.92634249604554242</v>
      </c>
      <c r="M86" s="44">
        <v>0.92030160462423272</v>
      </c>
      <c r="N86" s="114">
        <v>0.92030160462423272</v>
      </c>
      <c r="O86" s="44">
        <v>0.920882176679931</v>
      </c>
      <c r="P86" s="44">
        <v>0.91037478166049601</v>
      </c>
      <c r="Q86" s="44">
        <v>0.90200000000000002</v>
      </c>
      <c r="R86" s="44">
        <v>0.8974080768357926</v>
      </c>
      <c r="S86" s="114">
        <v>0.8974080768357926</v>
      </c>
      <c r="T86" s="50">
        <v>0.91777914266599081</v>
      </c>
      <c r="U86" s="50">
        <v>0.90868561409095827</v>
      </c>
      <c r="V86" s="45">
        <v>0.90913294365683206</v>
      </c>
      <c r="W86" s="45">
        <v>0.89761576388085451</v>
      </c>
      <c r="X86" s="114">
        <v>0.89761576388085451</v>
      </c>
      <c r="Y86" s="45">
        <v>0.92020254713556138</v>
      </c>
      <c r="Z86" s="45">
        <v>0.89815409386215572</v>
      </c>
      <c r="AA86" s="45">
        <v>0.88978712420172146</v>
      </c>
      <c r="AB86" s="50">
        <v>0.89465044313291076</v>
      </c>
      <c r="AC86" s="114">
        <v>0.89465044313291076</v>
      </c>
      <c r="AD86" s="45">
        <v>0.930641357058965</v>
      </c>
      <c r="AE86" s="45">
        <v>0.91753517683410302</v>
      </c>
      <c r="AF86" s="45">
        <v>0.90797060080407721</v>
      </c>
      <c r="AG86" s="45">
        <v>0.88791989493296153</v>
      </c>
      <c r="AH86" s="114">
        <v>0.88791989493296153</v>
      </c>
    </row>
    <row r="87" spans="1:34" ht="16.5" customHeight="1" x14ac:dyDescent="0.35">
      <c r="A87" s="31" t="s">
        <v>76</v>
      </c>
      <c r="B87" t="s">
        <v>87</v>
      </c>
      <c r="C87" s="1" t="s">
        <v>19</v>
      </c>
      <c r="D87" s="114"/>
      <c r="E87" s="44">
        <v>0.37428530713469393</v>
      </c>
      <c r="F87" s="44">
        <v>0.65304114484591924</v>
      </c>
      <c r="G87" s="44">
        <v>0.59192499320829928</v>
      </c>
      <c r="H87" s="44">
        <v>0.64250454148080594</v>
      </c>
      <c r="I87" s="114">
        <v>0.58013761391443008</v>
      </c>
      <c r="J87" s="44">
        <v>0.75315131799370805</v>
      </c>
      <c r="K87" s="44">
        <v>0.68408724658853903</v>
      </c>
      <c r="L87" s="44">
        <v>0.61501079742730824</v>
      </c>
      <c r="M87" s="44">
        <v>0.58861362352173952</v>
      </c>
      <c r="N87" s="114">
        <v>0.58861362352173952</v>
      </c>
      <c r="O87" s="44">
        <v>0.58705338623853143</v>
      </c>
      <c r="P87" s="44">
        <v>0.67452383886968914</v>
      </c>
      <c r="Q87" s="44">
        <v>0.71099999999999997</v>
      </c>
      <c r="R87" s="44">
        <v>0.63201586583234681</v>
      </c>
      <c r="S87" s="114">
        <v>0.63201586583234681</v>
      </c>
      <c r="T87" s="50">
        <v>-2.0262540743388677</v>
      </c>
      <c r="U87" s="50">
        <v>-3.0590925503061999</v>
      </c>
      <c r="V87" s="45">
        <v>-3.5413074353665843</v>
      </c>
      <c r="W87" s="45">
        <v>-3.1740240039466334</v>
      </c>
      <c r="X87" s="114">
        <v>-3.1740240039466334</v>
      </c>
      <c r="Y87" s="45">
        <v>0.82386798331973587</v>
      </c>
      <c r="Z87" s="45">
        <v>0.84147481234635768</v>
      </c>
      <c r="AA87" s="50">
        <v>0.83501257183487931</v>
      </c>
      <c r="AB87" s="50">
        <v>0.82738352756374411</v>
      </c>
      <c r="AC87" s="114">
        <v>0.82738352756374411</v>
      </c>
      <c r="AD87" s="45">
        <v>0.82217467513072318</v>
      </c>
      <c r="AE87" s="45">
        <v>0.83252417689703451</v>
      </c>
      <c r="AF87" s="45">
        <v>0.82592657009146242</v>
      </c>
      <c r="AG87" s="45">
        <v>0.8652475118572458</v>
      </c>
      <c r="AH87" s="114">
        <v>0.8652475118572458</v>
      </c>
    </row>
    <row r="88" spans="1:34" s="8" customFormat="1" ht="16.5" customHeight="1" thickBot="1" x14ac:dyDescent="0.4">
      <c r="A88" s="33" t="s">
        <v>77</v>
      </c>
      <c r="B88" s="34" t="s">
        <v>87</v>
      </c>
      <c r="C88" s="35" t="s">
        <v>19</v>
      </c>
      <c r="D88" s="116">
        <v>0.68241756873930881</v>
      </c>
      <c r="E88" s="47">
        <v>0.62543947325382454</v>
      </c>
      <c r="F88" s="47">
        <v>0.60287100092728474</v>
      </c>
      <c r="G88" s="47">
        <v>0.73475046869369531</v>
      </c>
      <c r="H88" s="47">
        <v>0.70928057490109275</v>
      </c>
      <c r="I88" s="116">
        <v>0.66946636589835362</v>
      </c>
      <c r="J88" s="47">
        <v>0.67786085203945323</v>
      </c>
      <c r="K88" s="47">
        <v>0.63610425807278947</v>
      </c>
      <c r="L88" s="47">
        <v>0.62691711740276157</v>
      </c>
      <c r="M88" s="47">
        <v>0.63412451179002194</v>
      </c>
      <c r="N88" s="116">
        <v>0.64527165363520667</v>
      </c>
      <c r="O88" s="47">
        <v>0.65289626588562311</v>
      </c>
      <c r="P88" s="47">
        <v>0.63777001728050664</v>
      </c>
      <c r="Q88" s="47">
        <v>0.63400000000000001</v>
      </c>
      <c r="R88" s="47">
        <v>0.61905895093685115</v>
      </c>
      <c r="S88" s="116">
        <v>0.63004054650123498</v>
      </c>
      <c r="T88" s="47">
        <v>0.66548468938412575</v>
      </c>
      <c r="U88" s="47">
        <v>0.66243165444265295</v>
      </c>
      <c r="V88" s="47">
        <v>0.65462759173302565</v>
      </c>
      <c r="W88" s="47">
        <v>0.65464221477060958</v>
      </c>
      <c r="X88" s="116">
        <v>0.65464221477060958</v>
      </c>
      <c r="Y88" s="47">
        <v>0.72409282771930328</v>
      </c>
      <c r="Z88" s="47">
        <v>0.71623057635738419</v>
      </c>
      <c r="AA88" s="47">
        <v>0.70818343409514728</v>
      </c>
      <c r="AB88" s="47">
        <v>0.70907173820010339</v>
      </c>
      <c r="AC88" s="116">
        <v>0.70907098805883484</v>
      </c>
      <c r="AD88" s="47">
        <v>0.72847867848087433</v>
      </c>
      <c r="AE88" s="47">
        <v>0.71596188305545194</v>
      </c>
      <c r="AF88" s="47">
        <v>0.71061091802527054</v>
      </c>
      <c r="AG88" s="47">
        <v>0.82574945703947678</v>
      </c>
      <c r="AH88" s="116">
        <v>0.7098369222026093</v>
      </c>
    </row>
    <row r="89" spans="1:34" ht="22.5" customHeight="1" thickTop="1" x14ac:dyDescent="0.35">
      <c r="A89" s="31" t="s">
        <v>73</v>
      </c>
      <c r="B89" t="s">
        <v>80</v>
      </c>
      <c r="C89" s="1" t="s">
        <v>48</v>
      </c>
      <c r="D89" s="62">
        <v>1848630.532112</v>
      </c>
      <c r="E89" s="23">
        <v>1866248.2352750001</v>
      </c>
      <c r="F89" s="23">
        <v>1878583.506297</v>
      </c>
      <c r="G89" s="23">
        <v>1913116.3410746853</v>
      </c>
      <c r="H89" s="23">
        <v>1939579.7918062839</v>
      </c>
      <c r="I89" s="62">
        <v>1939579.7918062839</v>
      </c>
      <c r="J89" s="23">
        <v>2272266.8261689465</v>
      </c>
      <c r="K89" s="23">
        <v>2296882.4192541367</v>
      </c>
      <c r="L89" s="23">
        <v>2296452.671695482</v>
      </c>
      <c r="M89" s="23">
        <v>2309027.3039713157</v>
      </c>
      <c r="N89" s="62">
        <v>2309027.3039713157</v>
      </c>
      <c r="O89" s="23">
        <v>2391403.4492283668</v>
      </c>
      <c r="P89" s="23">
        <v>2403541.6095156129</v>
      </c>
      <c r="Q89" s="23">
        <v>2412597.6962393872</v>
      </c>
      <c r="R89" s="23">
        <v>2587098.6954571367</v>
      </c>
      <c r="S89" s="62">
        <v>2587098.69545714</v>
      </c>
      <c r="T89" s="23">
        <v>2637534.1807707692</v>
      </c>
      <c r="U89" s="23">
        <v>2699698.5385043062</v>
      </c>
      <c r="V89" s="23">
        <v>2854254.3955476801</v>
      </c>
      <c r="W89" s="23">
        <v>2877837.4824570492</v>
      </c>
      <c r="X89" s="62">
        <v>2877837.4824570492</v>
      </c>
      <c r="Y89" s="23">
        <v>2951774.0579536613</v>
      </c>
      <c r="Z89" s="23">
        <v>3016988.1962597547</v>
      </c>
      <c r="AA89" s="23">
        <v>3097884.9657939998</v>
      </c>
      <c r="AB89" s="23">
        <v>3022497.6976014003</v>
      </c>
      <c r="AC89" s="62">
        <v>3022497.6976014003</v>
      </c>
      <c r="AD89" s="23">
        <v>3059907.7336005624</v>
      </c>
      <c r="AE89" s="23">
        <v>3100874.1106816898</v>
      </c>
      <c r="AF89" s="23">
        <v>3149153.0036187144</v>
      </c>
      <c r="AG89" s="23">
        <v>3153972.8160911622</v>
      </c>
      <c r="AH89" s="62">
        <v>3153972.8160911622</v>
      </c>
    </row>
    <row r="90" spans="1:34" ht="16.5" customHeight="1" x14ac:dyDescent="0.35">
      <c r="A90" s="31" t="s">
        <v>74</v>
      </c>
      <c r="B90" t="s">
        <v>80</v>
      </c>
      <c r="C90" s="1" t="s">
        <v>48</v>
      </c>
      <c r="D90" s="62">
        <v>1667044.552712</v>
      </c>
      <c r="E90" s="23">
        <v>1675641.217215</v>
      </c>
      <c r="F90" s="23">
        <v>1708983.8040209999</v>
      </c>
      <c r="G90" s="23">
        <v>1731347.5122022082</v>
      </c>
      <c r="H90" s="23">
        <v>2530812.532485323</v>
      </c>
      <c r="I90" s="62">
        <v>2530812.532485323</v>
      </c>
      <c r="J90" s="23">
        <v>2665247.0822779401</v>
      </c>
      <c r="K90" s="23">
        <v>2756497.1010052525</v>
      </c>
      <c r="L90" s="23">
        <v>2765779.5284616379</v>
      </c>
      <c r="M90" s="23">
        <v>2779141.6649325881</v>
      </c>
      <c r="N90" s="62">
        <v>2779141.6649325881</v>
      </c>
      <c r="O90" s="23">
        <v>2764560.7387218885</v>
      </c>
      <c r="P90" s="23">
        <v>3127142.2056981358</v>
      </c>
      <c r="Q90" s="23">
        <v>3157584.8419812797</v>
      </c>
      <c r="R90" s="23">
        <v>3254684.6160744326</v>
      </c>
      <c r="S90" s="62">
        <v>3254684.6160744326</v>
      </c>
      <c r="T90" s="23">
        <v>3314464.1415685699</v>
      </c>
      <c r="U90" s="23">
        <v>3452127.9381333529</v>
      </c>
      <c r="V90" s="23">
        <v>3537099.9189966102</v>
      </c>
      <c r="W90" s="23">
        <v>3564268.2160716634</v>
      </c>
      <c r="X90" s="62">
        <v>3564268.2160716634</v>
      </c>
      <c r="Y90" s="23">
        <v>3685604.9492281699</v>
      </c>
      <c r="Z90" s="23">
        <v>3893642.8156879507</v>
      </c>
      <c r="AA90" s="23">
        <v>4004279.1843369999</v>
      </c>
      <c r="AB90" s="23">
        <v>4011956.8760268781</v>
      </c>
      <c r="AC90" s="62">
        <v>4011956.8760268781</v>
      </c>
      <c r="AD90" s="23">
        <v>4078770.8887400688</v>
      </c>
      <c r="AE90" s="23">
        <v>4117243.9803989343</v>
      </c>
      <c r="AF90" s="23">
        <v>4191236.7220317586</v>
      </c>
      <c r="AG90" s="23">
        <v>4186953.4929301497</v>
      </c>
      <c r="AH90" s="62">
        <v>4186953.4929301497</v>
      </c>
    </row>
    <row r="91" spans="1:34" ht="16.5" customHeight="1" x14ac:dyDescent="0.35">
      <c r="A91" s="31" t="s">
        <v>75</v>
      </c>
      <c r="B91" t="s">
        <v>80</v>
      </c>
      <c r="C91" s="1" t="s">
        <v>48</v>
      </c>
      <c r="D91" s="62">
        <v>1014300.245167</v>
      </c>
      <c r="E91" s="23">
        <v>1021588.476482</v>
      </c>
      <c r="F91" s="23">
        <v>1022859.096914</v>
      </c>
      <c r="G91" s="23">
        <v>1027075.5004268967</v>
      </c>
      <c r="H91" s="23">
        <v>1042702.1386364391</v>
      </c>
      <c r="I91" s="62">
        <v>1042702.1386364391</v>
      </c>
      <c r="J91" s="23">
        <v>1054098.2911310142</v>
      </c>
      <c r="K91" s="23">
        <v>1062926.5957825314</v>
      </c>
      <c r="L91" s="23">
        <v>1059706.9073367638</v>
      </c>
      <c r="M91" s="23">
        <v>1078751.9113238933</v>
      </c>
      <c r="N91" s="62">
        <v>1078751.9113238933</v>
      </c>
      <c r="O91" s="23">
        <v>1116520.6462462365</v>
      </c>
      <c r="P91" s="23">
        <v>1124784.6965131597</v>
      </c>
      <c r="Q91" s="23">
        <v>1152304.5378867444</v>
      </c>
      <c r="R91" s="23">
        <v>1168514.6766198797</v>
      </c>
      <c r="S91" s="62">
        <v>1168514.6766198797</v>
      </c>
      <c r="T91" s="23">
        <v>1197645.26139747</v>
      </c>
      <c r="U91" s="23">
        <v>1229267.3479139123</v>
      </c>
      <c r="V91" s="23">
        <v>1278387.2981994399</v>
      </c>
      <c r="W91" s="23">
        <v>1317072.1325553558</v>
      </c>
      <c r="X91" s="62">
        <v>1317072.1325553558</v>
      </c>
      <c r="Y91" s="23">
        <v>1364095.5059157819</v>
      </c>
      <c r="Z91" s="23">
        <v>1408501.0625623071</v>
      </c>
      <c r="AA91" s="23">
        <v>1434736.101237</v>
      </c>
      <c r="AB91" s="23">
        <v>1499968.1818051464</v>
      </c>
      <c r="AC91" s="62">
        <v>1499968.1818051464</v>
      </c>
      <c r="AD91" s="23">
        <v>1513058.2384133511</v>
      </c>
      <c r="AE91" s="23">
        <v>1518597.7825915806</v>
      </c>
      <c r="AF91" s="23">
        <v>1534837.8163483732</v>
      </c>
      <c r="AG91" s="23">
        <v>1558091.3519613156</v>
      </c>
      <c r="AH91" s="62">
        <v>1558091.3519613156</v>
      </c>
    </row>
    <row r="92" spans="1:34" ht="16.5" customHeight="1" x14ac:dyDescent="0.35">
      <c r="A92" s="31" t="s">
        <v>76</v>
      </c>
      <c r="B92" t="s">
        <v>80</v>
      </c>
      <c r="C92" s="1" t="s">
        <v>48</v>
      </c>
      <c r="D92" s="62">
        <v>152696.06839100001</v>
      </c>
      <c r="E92" s="23">
        <v>154076.46646299999</v>
      </c>
      <c r="F92" s="23">
        <v>178300.596502</v>
      </c>
      <c r="G92" s="23">
        <v>180155.1936348766</v>
      </c>
      <c r="H92" s="23">
        <v>179533.60856440061</v>
      </c>
      <c r="I92" s="62">
        <v>179533.60856440061</v>
      </c>
      <c r="J92" s="23">
        <v>197965.36702968393</v>
      </c>
      <c r="K92" s="23">
        <v>199625.803488798</v>
      </c>
      <c r="L92" s="23">
        <v>200747.84274738416</v>
      </c>
      <c r="M92" s="23">
        <v>194605.4244093663</v>
      </c>
      <c r="N92" s="62">
        <v>194605.4244093663</v>
      </c>
      <c r="O92" s="23">
        <v>196026.67976154317</v>
      </c>
      <c r="P92" s="23">
        <v>217538.80789783652</v>
      </c>
      <c r="Q92" s="23">
        <v>270059.76684349624</v>
      </c>
      <c r="R92" s="23">
        <v>395616.7105057619</v>
      </c>
      <c r="S92" s="62">
        <v>395616.7105057619</v>
      </c>
      <c r="T92" s="23">
        <v>402142.48060080997</v>
      </c>
      <c r="U92" s="23">
        <v>435142.00666846504</v>
      </c>
      <c r="V92" s="23">
        <v>447334.87720862997</v>
      </c>
      <c r="W92" s="23">
        <v>492911.65144711465</v>
      </c>
      <c r="X92" s="62">
        <v>492911.65144711465</v>
      </c>
      <c r="Y92" s="23">
        <v>508798.53862655564</v>
      </c>
      <c r="Z92" s="23">
        <v>545949.48808329646</v>
      </c>
      <c r="AA92" s="23">
        <v>563112.5196</v>
      </c>
      <c r="AB92" s="23">
        <v>579766.30992876296</v>
      </c>
      <c r="AC92" s="62">
        <v>579766.30992876296</v>
      </c>
      <c r="AD92" s="23">
        <v>590159.312594002</v>
      </c>
      <c r="AE92" s="23">
        <v>603547.77885495592</v>
      </c>
      <c r="AF92" s="23">
        <v>611446.05745892099</v>
      </c>
      <c r="AG92" s="23">
        <v>620711.41585826443</v>
      </c>
      <c r="AH92" s="62">
        <v>620711.41585826443</v>
      </c>
    </row>
    <row r="93" spans="1:34" s="8" customFormat="1" ht="16.5" customHeight="1" thickBot="1" x14ac:dyDescent="0.4">
      <c r="A93" s="33" t="s">
        <v>77</v>
      </c>
      <c r="B93" s="34" t="s">
        <v>80</v>
      </c>
      <c r="C93" s="35" t="s">
        <v>48</v>
      </c>
      <c r="D93" s="117">
        <v>4682671.3983819997</v>
      </c>
      <c r="E93" s="49">
        <v>4717554.3954349998</v>
      </c>
      <c r="F93" s="49">
        <v>4788727.003734</v>
      </c>
      <c r="G93" s="49">
        <v>4851694.5473386673</v>
      </c>
      <c r="H93" s="49">
        <v>5692628.0714924475</v>
      </c>
      <c r="I93" s="117">
        <v>5692628.0714924475</v>
      </c>
      <c r="J93" s="49">
        <v>6189577.5666075842</v>
      </c>
      <c r="K93" s="49">
        <v>6315931.9195307195</v>
      </c>
      <c r="L93" s="49">
        <v>6322686.9502412677</v>
      </c>
      <c r="M93" s="49">
        <v>6361526.3046371629</v>
      </c>
      <c r="N93" s="117">
        <v>6361526.3046371629</v>
      </c>
      <c r="O93" s="49">
        <v>6468511.513958035</v>
      </c>
      <c r="P93" s="49">
        <v>6873007.3196247453</v>
      </c>
      <c r="Q93" s="49">
        <v>6992546.8429509066</v>
      </c>
      <c r="R93" s="49">
        <v>7405914.6986572118</v>
      </c>
      <c r="S93" s="117">
        <v>7405914.6986572146</v>
      </c>
      <c r="T93" s="49">
        <v>7551786.0643376186</v>
      </c>
      <c r="U93" s="49">
        <v>7816235.8312200373</v>
      </c>
      <c r="V93" s="49">
        <v>8117076.4899523603</v>
      </c>
      <c r="W93" s="49">
        <v>8252089.4825311834</v>
      </c>
      <c r="X93" s="117">
        <v>8252089.4825311834</v>
      </c>
      <c r="Y93" s="49">
        <v>8510273.0517241675</v>
      </c>
      <c r="Z93" s="49">
        <v>8865081.5625933092</v>
      </c>
      <c r="AA93" s="49">
        <v>9100012.7709680013</v>
      </c>
      <c r="AB93" s="49">
        <v>9114189.065362189</v>
      </c>
      <c r="AC93" s="117">
        <v>9114189.065362189</v>
      </c>
      <c r="AD93" s="49">
        <v>9241896.1733479835</v>
      </c>
      <c r="AE93" s="49">
        <v>9340263.6525271665</v>
      </c>
      <c r="AF93" s="49">
        <v>9486673.5994577669</v>
      </c>
      <c r="AG93" s="49">
        <v>9519729.0768408924</v>
      </c>
      <c r="AH93" s="117">
        <v>9519729.0768408924</v>
      </c>
    </row>
    <row r="94" spans="1:34" ht="33" customHeight="1" thickTop="1" thickBot="1" x14ac:dyDescent="0.4">
      <c r="A94" s="51" t="s">
        <v>77</v>
      </c>
      <c r="B94" s="52" t="s">
        <v>83</v>
      </c>
      <c r="C94" s="53" t="s">
        <v>19</v>
      </c>
      <c r="D94" s="118">
        <v>7.2499999999999995E-2</v>
      </c>
      <c r="E94" s="119">
        <v>6.8699999999999997E-2</v>
      </c>
      <c r="F94" s="119">
        <v>7.0699999999999999E-2</v>
      </c>
      <c r="G94" s="119">
        <v>7.0400000000000004E-2</v>
      </c>
      <c r="H94" s="119">
        <v>7.0699999999999999E-2</v>
      </c>
      <c r="I94" s="118">
        <v>7.0699999999999999E-2</v>
      </c>
      <c r="J94" s="119">
        <v>6.9099999999999995E-2</v>
      </c>
      <c r="K94" s="119">
        <v>6.7000000000000004E-2</v>
      </c>
      <c r="L94" s="119">
        <v>6.25E-2</v>
      </c>
      <c r="M94" s="119">
        <v>5.8900000000000001E-2</v>
      </c>
      <c r="N94" s="118">
        <v>5.8900000000000001E-2</v>
      </c>
      <c r="O94" s="119">
        <v>4.5699999999999998E-2</v>
      </c>
      <c r="P94" s="119">
        <v>4.6600000000000003E-2</v>
      </c>
      <c r="Q94" s="119">
        <v>5.0200000000000002E-2</v>
      </c>
      <c r="R94" s="119">
        <v>5.3499999999999999E-2</v>
      </c>
      <c r="S94" s="118">
        <v>5.3499999999999999E-2</v>
      </c>
      <c r="T94" s="119">
        <v>8.09E-2</v>
      </c>
      <c r="U94" s="119">
        <v>0.09</v>
      </c>
      <c r="V94" s="119">
        <v>9.9500000000000005E-2</v>
      </c>
      <c r="W94" s="119">
        <v>0.1094</v>
      </c>
      <c r="X94" s="118">
        <v>0.1094</v>
      </c>
      <c r="Y94" s="119">
        <v>0.15267296733413099</v>
      </c>
      <c r="Z94" s="119">
        <v>0.15332143358926592</v>
      </c>
      <c r="AA94" s="119">
        <v>0.1519562892011668</v>
      </c>
      <c r="AB94" s="120">
        <v>0.1409</v>
      </c>
      <c r="AC94" s="121">
        <v>0.1409</v>
      </c>
      <c r="AD94" s="119">
        <v>0.13250000000000001</v>
      </c>
      <c r="AE94" s="88">
        <v>0.12670000000000001</v>
      </c>
      <c r="AF94" s="88">
        <v>0.12278290078457073</v>
      </c>
      <c r="AG94" s="88">
        <v>0.10489090649406201</v>
      </c>
      <c r="AH94" s="121">
        <v>0.10489090649406201</v>
      </c>
    </row>
    <row r="95" spans="1:34" ht="27.75" customHeight="1" thickTop="1" x14ac:dyDescent="0.35">
      <c r="A95" s="31" t="s">
        <v>77</v>
      </c>
      <c r="B95" s="25" t="s">
        <v>81</v>
      </c>
      <c r="C95" s="1" t="s">
        <v>48</v>
      </c>
      <c r="D95" s="122"/>
      <c r="E95" s="54"/>
      <c r="F95" s="54"/>
      <c r="G95" s="54"/>
      <c r="H95" s="54"/>
      <c r="I95" s="122"/>
      <c r="J95" s="54">
        <v>22788</v>
      </c>
      <c r="K95" s="54">
        <v>60331</v>
      </c>
      <c r="L95" s="54">
        <v>51181</v>
      </c>
      <c r="M95" s="54">
        <v>40200</v>
      </c>
      <c r="N95" s="122">
        <v>40200</v>
      </c>
      <c r="O95" s="54">
        <v>37444</v>
      </c>
      <c r="P95" s="54">
        <v>34821.565773851842</v>
      </c>
      <c r="Q95" s="54">
        <v>29727</v>
      </c>
      <c r="R95" s="54">
        <v>25174</v>
      </c>
      <c r="S95" s="122">
        <v>25174</v>
      </c>
      <c r="T95" s="54">
        <v>24632.9258929717</v>
      </c>
      <c r="U95" s="54">
        <v>24163.287081999999</v>
      </c>
      <c r="V95" s="54">
        <v>14092.019603693499</v>
      </c>
      <c r="W95" s="54">
        <v>10246</v>
      </c>
      <c r="X95" s="122">
        <v>10246</v>
      </c>
      <c r="Y95" s="54">
        <v>12674</v>
      </c>
      <c r="Z95" s="54">
        <v>12669.983227093466</v>
      </c>
      <c r="AA95" s="54">
        <v>11245.193904728183</v>
      </c>
      <c r="AB95" s="54">
        <v>10524.973712977378</v>
      </c>
      <c r="AC95" s="122">
        <v>10524.973712977378</v>
      </c>
      <c r="AD95" s="54">
        <v>14739.63813117047</v>
      </c>
      <c r="AE95" s="78">
        <v>12950.306500000001</v>
      </c>
      <c r="AF95" s="78">
        <v>14104.068255564265</v>
      </c>
      <c r="AG95" s="78">
        <v>11932.446158999999</v>
      </c>
      <c r="AH95" s="122">
        <v>11932.446158999999</v>
      </c>
    </row>
    <row r="96" spans="1:34" ht="15" thickBot="1" x14ac:dyDescent="0.4">
      <c r="A96" s="55" t="s">
        <v>77</v>
      </c>
      <c r="B96" s="56" t="s">
        <v>82</v>
      </c>
      <c r="C96" s="142" t="s">
        <v>48</v>
      </c>
      <c r="D96" s="123">
        <v>12235</v>
      </c>
      <c r="E96" s="57">
        <v>6077</v>
      </c>
      <c r="F96" s="57">
        <v>6974</v>
      </c>
      <c r="G96" s="57">
        <v>5830</v>
      </c>
      <c r="H96" s="57">
        <v>3211</v>
      </c>
      <c r="I96" s="123">
        <v>3211</v>
      </c>
      <c r="J96" s="57">
        <v>10134</v>
      </c>
      <c r="K96" s="57">
        <v>46112</v>
      </c>
      <c r="L96" s="57">
        <v>33341</v>
      </c>
      <c r="M96" s="57">
        <v>14247</v>
      </c>
      <c r="N96" s="123">
        <v>14247</v>
      </c>
      <c r="O96" s="57">
        <v>10962</v>
      </c>
      <c r="P96" s="57">
        <v>8183</v>
      </c>
      <c r="Q96" s="57">
        <v>9536</v>
      </c>
      <c r="R96" s="57">
        <v>6959</v>
      </c>
      <c r="S96" s="123">
        <v>6959</v>
      </c>
      <c r="T96" s="57">
        <v>6248.0649416660635</v>
      </c>
      <c r="U96" s="57">
        <v>5190.4992414574017</v>
      </c>
      <c r="V96" s="57">
        <v>5056.0196036934503</v>
      </c>
      <c r="W96" s="57">
        <v>2620</v>
      </c>
      <c r="X96" s="123">
        <v>2620</v>
      </c>
      <c r="Y96" s="57">
        <v>5241</v>
      </c>
      <c r="Z96" s="57">
        <v>5213.3339767848074</v>
      </c>
      <c r="AA96" s="57">
        <v>3631.9088395078488</v>
      </c>
      <c r="AB96" s="57">
        <v>3615.7862832495457</v>
      </c>
      <c r="AC96" s="123">
        <v>3615.7862832495457</v>
      </c>
      <c r="AD96" s="57">
        <v>7585</v>
      </c>
      <c r="AE96" s="79">
        <v>5744.4477120498104</v>
      </c>
      <c r="AF96" s="79">
        <v>6123.7307065642635</v>
      </c>
      <c r="AG96" s="79">
        <v>3481.6822072057498</v>
      </c>
      <c r="AH96" s="123">
        <v>3481.6822072057498</v>
      </c>
    </row>
    <row r="97" spans="1:34" ht="28.5" customHeight="1" thickTop="1" x14ac:dyDescent="0.35">
      <c r="A97" s="31" t="s">
        <v>73</v>
      </c>
      <c r="B97" t="s">
        <v>84</v>
      </c>
      <c r="C97" s="1" t="s">
        <v>48</v>
      </c>
      <c r="D97" s="4"/>
      <c r="E97" s="3"/>
      <c r="F97" s="3"/>
      <c r="G97" s="3"/>
      <c r="H97" s="3"/>
      <c r="I97" s="62">
        <v>1892379.888834981</v>
      </c>
      <c r="J97" s="23">
        <v>1993388.7990697715</v>
      </c>
      <c r="K97" s="23">
        <v>2096585.6083007017</v>
      </c>
      <c r="L97" s="23">
        <v>2196502.0832341886</v>
      </c>
      <c r="M97" s="23">
        <v>2289698.2884507887</v>
      </c>
      <c r="N97" s="62">
        <v>2289698.2884507887</v>
      </c>
      <c r="O97" s="23">
        <v>2313653.3067535679</v>
      </c>
      <c r="P97" s="23">
        <v>2341466.1521971077</v>
      </c>
      <c r="Q97" s="23">
        <v>2369535.9210972185</v>
      </c>
      <c r="R97" s="23">
        <v>2413032.5673475103</v>
      </c>
      <c r="S97" s="62">
        <v>2413032.5673475103</v>
      </c>
      <c r="T97" s="23">
        <v>2477633.673439356</v>
      </c>
      <c r="U97" s="23">
        <v>2546894.9940981101</v>
      </c>
      <c r="V97" s="23">
        <v>2636170.9978670501</v>
      </c>
      <c r="W97" s="23">
        <v>2738338.247051029</v>
      </c>
      <c r="X97" s="62">
        <v>2738338.247051029</v>
      </c>
      <c r="Y97" s="23">
        <v>2816905.9810092584</v>
      </c>
      <c r="Z97" s="23">
        <v>2899014.8295524665</v>
      </c>
      <c r="AA97" s="23">
        <v>2973816.6952208932</v>
      </c>
      <c r="AB97" s="23">
        <v>3026571.2844921332</v>
      </c>
      <c r="AC97" s="62">
        <v>3026571.2844921332</v>
      </c>
      <c r="AD97" s="23">
        <v>3057663.9666305501</v>
      </c>
      <c r="AE97" s="70">
        <v>3078115.2923838273</v>
      </c>
      <c r="AF97" s="70">
        <v>3093373</v>
      </c>
      <c r="AG97" s="70">
        <v>3153972.8160911603</v>
      </c>
      <c r="AH97" s="62">
        <v>3153972.8160911603</v>
      </c>
    </row>
    <row r="98" spans="1:34" ht="16.5" customHeight="1" x14ac:dyDescent="0.35">
      <c r="A98" s="31" t="s">
        <v>74</v>
      </c>
      <c r="B98" t="s">
        <v>84</v>
      </c>
      <c r="C98" s="1" t="s">
        <v>48</v>
      </c>
      <c r="D98" s="4"/>
      <c r="E98" s="3"/>
      <c r="F98" s="3"/>
      <c r="G98" s="3"/>
      <c r="H98" s="3"/>
      <c r="I98" s="62">
        <v>1782888.7256415486</v>
      </c>
      <c r="J98" s="23">
        <v>2097098.0472698442</v>
      </c>
      <c r="K98" s="23">
        <v>2362988.8132204786</v>
      </c>
      <c r="L98" s="23">
        <v>2623978.1507490389</v>
      </c>
      <c r="M98" s="23">
        <v>2807542.4542838358</v>
      </c>
      <c r="N98" s="62">
        <v>2807542.4542838358</v>
      </c>
      <c r="O98" s="23">
        <v>2760198.2829164937</v>
      </c>
      <c r="P98" s="23">
        <v>2846543.2091044635</v>
      </c>
      <c r="Q98" s="23">
        <v>2941978.015487487</v>
      </c>
      <c r="R98" s="23">
        <v>3056321.4453728423</v>
      </c>
      <c r="S98" s="62">
        <v>3056321.4453728423</v>
      </c>
      <c r="T98" s="23">
        <v>3193884.0755814039</v>
      </c>
      <c r="U98" s="23">
        <v>3267411.8430046695</v>
      </c>
      <c r="V98" s="23">
        <v>3357294.0008842</v>
      </c>
      <c r="W98" s="23">
        <v>3444664.0476894737</v>
      </c>
      <c r="X98" s="62">
        <v>3444664.0476894737</v>
      </c>
      <c r="Y98" s="23">
        <v>3532588.228446295</v>
      </c>
      <c r="Z98" s="23">
        <v>3629042.1034951843</v>
      </c>
      <c r="AA98" s="23">
        <v>3744472.501185738</v>
      </c>
      <c r="AB98" s="23">
        <v>3860560.4129015314</v>
      </c>
      <c r="AC98" s="62">
        <v>3860560.4129015314</v>
      </c>
      <c r="AD98" s="23">
        <v>3965883.8467778335</v>
      </c>
      <c r="AE98" s="70">
        <v>4044768.5863480507</v>
      </c>
      <c r="AF98" s="70">
        <v>4094093</v>
      </c>
      <c r="AG98" s="70">
        <v>4186953.4929301501</v>
      </c>
      <c r="AH98" s="62">
        <v>4186953.4929301501</v>
      </c>
    </row>
    <row r="99" spans="1:34" ht="16.5" customHeight="1" x14ac:dyDescent="0.35">
      <c r="A99" s="31" t="s">
        <v>75</v>
      </c>
      <c r="B99" t="s">
        <v>84</v>
      </c>
      <c r="C99" s="1" t="s">
        <v>48</v>
      </c>
      <c r="D99" s="4"/>
      <c r="E99" s="3"/>
      <c r="F99" s="3"/>
      <c r="G99" s="3"/>
      <c r="H99" s="3"/>
      <c r="I99" s="62">
        <v>1023506.6073564416</v>
      </c>
      <c r="J99" s="23">
        <v>1030984.8081224831</v>
      </c>
      <c r="K99" s="23">
        <v>1040959.1289641293</v>
      </c>
      <c r="L99" s="23">
        <v>1050518.4258083857</v>
      </c>
      <c r="M99" s="23">
        <v>1058684.0306792457</v>
      </c>
      <c r="N99" s="62">
        <v>1058684.0306792457</v>
      </c>
      <c r="O99" s="23">
        <v>1069593.6279630566</v>
      </c>
      <c r="P99" s="23">
        <v>1085498.3596204328</v>
      </c>
      <c r="Q99" s="23">
        <v>1105601.3876213136</v>
      </c>
      <c r="R99" s="23">
        <v>1129378.0889045012</v>
      </c>
      <c r="S99" s="62">
        <v>1129378.0889045012</v>
      </c>
      <c r="T99" s="23">
        <v>1152319.8772942054</v>
      </c>
      <c r="U99" s="23">
        <v>1176701.8913119056</v>
      </c>
      <c r="V99" s="23">
        <v>1208478.32811089</v>
      </c>
      <c r="W99" s="23">
        <v>1243604.6002057444</v>
      </c>
      <c r="X99" s="62">
        <v>1243604.6002057444</v>
      </c>
      <c r="Y99" s="23">
        <v>1284023.352482581</v>
      </c>
      <c r="Z99" s="23">
        <v>1327254.5098263437</v>
      </c>
      <c r="AA99" s="23">
        <v>1368233.9647171081</v>
      </c>
      <c r="AB99" s="23">
        <v>1414588.163921946</v>
      </c>
      <c r="AC99" s="62">
        <v>1414588.163921946</v>
      </c>
      <c r="AD99" s="23">
        <v>1456758.3341532191</v>
      </c>
      <c r="AE99" s="70">
        <v>1489373.0302654065</v>
      </c>
      <c r="AF99" s="70">
        <v>1514865</v>
      </c>
      <c r="AG99" s="70">
        <v>1558091.35196132</v>
      </c>
      <c r="AH99" s="62">
        <v>1558091.35196132</v>
      </c>
    </row>
    <row r="100" spans="1:34" ht="16.5" customHeight="1" x14ac:dyDescent="0.35">
      <c r="A100" s="31" t="s">
        <v>76</v>
      </c>
      <c r="B100" t="s">
        <v>84</v>
      </c>
      <c r="C100" s="1" t="s">
        <v>48</v>
      </c>
      <c r="D100" s="4"/>
      <c r="E100" s="3"/>
      <c r="F100" s="3"/>
      <c r="G100" s="3"/>
      <c r="H100" s="3"/>
      <c r="I100" s="62">
        <v>170952.33079805961</v>
      </c>
      <c r="J100" s="23">
        <v>179105.25817949363</v>
      </c>
      <c r="K100" s="23">
        <v>186335.85370115703</v>
      </c>
      <c r="L100" s="23">
        <v>191567.18515591774</v>
      </c>
      <c r="M100" s="23">
        <v>196222.45591250106</v>
      </c>
      <c r="N100" s="62">
        <v>196222.45591250106</v>
      </c>
      <c r="O100" s="23">
        <v>198554.46232763561</v>
      </c>
      <c r="P100" s="23">
        <v>199691.84658572613</v>
      </c>
      <c r="Q100" s="23">
        <v>208472.29368178709</v>
      </c>
      <c r="R100" s="23">
        <v>236927.4470219228</v>
      </c>
      <c r="S100" s="62">
        <v>236927.4470219228</v>
      </c>
      <c r="T100" s="23">
        <v>287966.1664423378</v>
      </c>
      <c r="U100" s="23">
        <v>343115.00243899948</v>
      </c>
      <c r="V100" s="23">
        <v>394998.51976642403</v>
      </c>
      <c r="W100" s="23">
        <v>433465.18727408745</v>
      </c>
      <c r="X100" s="62">
        <v>433465.18727408745</v>
      </c>
      <c r="Y100" s="23">
        <v>459356.06954044598</v>
      </c>
      <c r="Z100" s="23">
        <v>486722.64247975679</v>
      </c>
      <c r="AA100" s="23">
        <v>515200.36700780242</v>
      </c>
      <c r="AB100" s="23">
        <v>541886.0324031763</v>
      </c>
      <c r="AC100" s="62">
        <v>541886.0324031763</v>
      </c>
      <c r="AD100" s="23">
        <v>562920.17006571626</v>
      </c>
      <c r="AE100" s="70">
        <v>579876.92562132003</v>
      </c>
      <c r="AF100" s="70">
        <v>592328</v>
      </c>
      <c r="AG100" s="70">
        <v>620711.41585826001</v>
      </c>
      <c r="AH100" s="62">
        <v>620711.41585826001</v>
      </c>
    </row>
    <row r="101" spans="1:34" s="8" customFormat="1" ht="16.5" customHeight="1" thickBot="1" x14ac:dyDescent="0.4">
      <c r="A101" s="33" t="s">
        <v>77</v>
      </c>
      <c r="B101" s="34" t="s">
        <v>84</v>
      </c>
      <c r="C101" s="35" t="s">
        <v>48</v>
      </c>
      <c r="D101" s="117">
        <v>4682000</v>
      </c>
      <c r="E101" s="49"/>
      <c r="F101" s="49"/>
      <c r="G101" s="49"/>
      <c r="H101" s="49"/>
      <c r="I101" s="117">
        <v>5497416.6449107705</v>
      </c>
      <c r="J101" s="49">
        <v>5689234.8663847512</v>
      </c>
      <c r="K101" s="49">
        <v>5904427.6453427449</v>
      </c>
      <c r="L101" s="49">
        <v>6108807.3635209473</v>
      </c>
      <c r="M101" s="49">
        <v>6307455.4339747205</v>
      </c>
      <c r="N101" s="117">
        <v>6307455.4339747196</v>
      </c>
      <c r="O101" s="49">
        <v>6365089.0231456831</v>
      </c>
      <c r="P101" s="49">
        <v>6496138.6232795389</v>
      </c>
      <c r="Q101" s="49">
        <v>6648583.862504472</v>
      </c>
      <c r="R101" s="49">
        <v>6835659.5486467751</v>
      </c>
      <c r="S101" s="117">
        <v>6835659.5486467751</v>
      </c>
      <c r="T101" s="49">
        <v>7111803.7927573035</v>
      </c>
      <c r="U101" s="49">
        <v>7334123.7308536796</v>
      </c>
      <c r="V101" s="49">
        <v>7596941.84662857</v>
      </c>
      <c r="W101" s="49">
        <v>7860072.0822203346</v>
      </c>
      <c r="X101" s="117">
        <v>7860072.0822203346</v>
      </c>
      <c r="Y101" s="49">
        <v>8092873.6314785806</v>
      </c>
      <c r="Z101" s="49">
        <v>8342034.0853537517</v>
      </c>
      <c r="AA101" s="49">
        <v>8601723.5281315427</v>
      </c>
      <c r="AB101" s="49">
        <v>8843605.8937187865</v>
      </c>
      <c r="AC101" s="117">
        <v>8843605.8937187865</v>
      </c>
      <c r="AD101" s="49">
        <v>9043231.3248392344</v>
      </c>
      <c r="AE101" s="77">
        <v>9192138.84183052</v>
      </c>
      <c r="AF101" s="77">
        <v>9294659</v>
      </c>
      <c r="AG101" s="77">
        <v>9519729.0768408906</v>
      </c>
      <c r="AH101" s="117">
        <v>9519729.0768408906</v>
      </c>
    </row>
    <row r="102" spans="1:34" ht="16.5" customHeight="1" thickTop="1" x14ac:dyDescent="0.35">
      <c r="A102" s="31" t="s">
        <v>73</v>
      </c>
      <c r="B102" t="s">
        <v>86</v>
      </c>
      <c r="C102" s="1" t="s">
        <v>48</v>
      </c>
      <c r="D102" s="114"/>
      <c r="E102" s="44"/>
      <c r="F102" s="44"/>
      <c r="G102" s="44"/>
      <c r="H102" s="44"/>
      <c r="I102" s="4">
        <v>160939.89977679003</v>
      </c>
      <c r="J102" s="3">
        <v>165616.30855010002</v>
      </c>
      <c r="K102" s="3">
        <v>175792.63779454</v>
      </c>
      <c r="L102" s="3">
        <v>175162.48855663999</v>
      </c>
      <c r="M102" s="3">
        <v>172176.50777976998</v>
      </c>
      <c r="N102" s="4">
        <v>172176.50777976998</v>
      </c>
      <c r="O102" s="3">
        <v>172441.29685039999</v>
      </c>
      <c r="P102" s="3">
        <v>168656.91254518001</v>
      </c>
      <c r="Q102" s="3">
        <v>165341.15544639999</v>
      </c>
      <c r="R102" s="3">
        <v>158454.02035219999</v>
      </c>
      <c r="S102" s="4">
        <v>158454.02035219999</v>
      </c>
      <c r="T102" s="3">
        <v>157875.66338974005</v>
      </c>
      <c r="U102" s="3">
        <v>163103.52098450004</v>
      </c>
      <c r="V102" s="3">
        <v>167659.55911645002</v>
      </c>
      <c r="W102" s="3">
        <v>174714.19892117</v>
      </c>
      <c r="X102" s="4">
        <v>174714.19892117</v>
      </c>
      <c r="Y102" s="3">
        <v>180848.87384441998</v>
      </c>
      <c r="Z102" s="3">
        <v>181117.15680520999</v>
      </c>
      <c r="AA102" s="3">
        <v>188620.61101226002</v>
      </c>
      <c r="AB102" s="3">
        <v>196188.16508000001</v>
      </c>
      <c r="AC102" s="4">
        <v>196188.16508000001</v>
      </c>
      <c r="AD102" s="3">
        <v>203434.32281499999</v>
      </c>
      <c r="AE102" s="15">
        <v>207869.48418199999</v>
      </c>
      <c r="AF102" s="15">
        <v>210286.21064308</v>
      </c>
      <c r="AG102" s="15">
        <v>217488.35614008002</v>
      </c>
      <c r="AH102" s="4">
        <v>217488.35614008002</v>
      </c>
    </row>
    <row r="103" spans="1:34" ht="16.5" customHeight="1" x14ac:dyDescent="0.35">
      <c r="A103" s="31" t="s">
        <v>74</v>
      </c>
      <c r="B103" t="s">
        <v>86</v>
      </c>
      <c r="C103" s="1" t="s">
        <v>48</v>
      </c>
      <c r="D103" s="114"/>
      <c r="E103" s="44"/>
      <c r="F103" s="44"/>
      <c r="G103" s="44"/>
      <c r="H103" s="44"/>
      <c r="I103" s="4">
        <v>142778.63599235032</v>
      </c>
      <c r="J103" s="3">
        <v>151526.86028694198</v>
      </c>
      <c r="K103" s="3">
        <v>140628.74196778401</v>
      </c>
      <c r="L103" s="3">
        <v>120336.631108043</v>
      </c>
      <c r="M103" s="3">
        <v>108157.027516104</v>
      </c>
      <c r="N103" s="4">
        <v>108157.027516104</v>
      </c>
      <c r="O103" s="3">
        <v>99011.394991528505</v>
      </c>
      <c r="P103" s="3">
        <v>112350.44789711099</v>
      </c>
      <c r="Q103" s="3">
        <v>132617.1022917419</v>
      </c>
      <c r="R103" s="3">
        <v>150889.91075992986</v>
      </c>
      <c r="S103" s="4">
        <v>150889.91075992986</v>
      </c>
      <c r="T103" s="3">
        <v>170393.36589911999</v>
      </c>
      <c r="U103" s="3">
        <v>186549.38804861996</v>
      </c>
      <c r="V103" s="3">
        <v>194660.91882091999</v>
      </c>
      <c r="W103" s="3">
        <v>206082.78922362</v>
      </c>
      <c r="X103" s="4">
        <v>206082.78922362</v>
      </c>
      <c r="Y103" s="3">
        <v>214363.40853977995</v>
      </c>
      <c r="Z103" s="3">
        <v>224256.48791873999</v>
      </c>
      <c r="AA103" s="3">
        <v>235446.04915496398</v>
      </c>
      <c r="AB103" s="3">
        <v>245074.33736477757</v>
      </c>
      <c r="AC103" s="4">
        <v>245074.33736477757</v>
      </c>
      <c r="AD103" s="3">
        <v>253333.56110673654</v>
      </c>
      <c r="AE103" s="15">
        <v>256995.29712326179</v>
      </c>
      <c r="AF103" s="15">
        <v>262746.91840023547</v>
      </c>
      <c r="AG103" s="15">
        <v>268363.20480253553</v>
      </c>
      <c r="AH103" s="4">
        <v>268363.20480253553</v>
      </c>
    </row>
    <row r="104" spans="1:34" ht="16.5" customHeight="1" x14ac:dyDescent="0.35">
      <c r="A104" s="31" t="s">
        <v>75</v>
      </c>
      <c r="B104" t="s">
        <v>86</v>
      </c>
      <c r="C104" s="1" t="s">
        <v>48</v>
      </c>
      <c r="D104" s="114"/>
      <c r="E104" s="44"/>
      <c r="F104" s="44"/>
      <c r="G104" s="44"/>
      <c r="H104" s="44"/>
      <c r="I104" s="4">
        <v>74385.498357969991</v>
      </c>
      <c r="J104" s="3">
        <v>75844.310325700004</v>
      </c>
      <c r="K104" s="3">
        <v>76901.732220530001</v>
      </c>
      <c r="L104" s="3">
        <v>78313.278306799999</v>
      </c>
      <c r="M104" s="3">
        <v>77509.259405830002</v>
      </c>
      <c r="N104" s="4">
        <v>77509.259405830002</v>
      </c>
      <c r="O104" s="3">
        <v>77894.337178289992</v>
      </c>
      <c r="P104" s="3">
        <v>77939.468995039992</v>
      </c>
      <c r="Q104" s="3">
        <v>77822.847266990007</v>
      </c>
      <c r="R104" s="3">
        <v>81745.183262539998</v>
      </c>
      <c r="S104" s="4">
        <v>81745.183262539998</v>
      </c>
      <c r="T104" s="3">
        <v>83413.938219769974</v>
      </c>
      <c r="U104" s="3">
        <v>86620.018059819995</v>
      </c>
      <c r="V104" s="3">
        <v>90506.796538999988</v>
      </c>
      <c r="W104" s="3">
        <v>92262.924698669987</v>
      </c>
      <c r="X104" s="4">
        <v>92262.924698669987</v>
      </c>
      <c r="Y104" s="3">
        <v>93062.437206629984</v>
      </c>
      <c r="Z104" s="3">
        <v>93316.024119700014</v>
      </c>
      <c r="AA104" s="3">
        <v>93466.446526500004</v>
      </c>
      <c r="AB104" s="3">
        <v>96815.829350999993</v>
      </c>
      <c r="AC104" s="4">
        <v>96815.829350999993</v>
      </c>
      <c r="AD104" s="3">
        <v>100999.718613</v>
      </c>
      <c r="AE104" s="15">
        <v>106995.56413899999</v>
      </c>
      <c r="AF104" s="15">
        <v>109644.18436700001</v>
      </c>
      <c r="AG104" s="15">
        <v>109440.9932109998</v>
      </c>
      <c r="AH104" s="4">
        <v>109440.9932109998</v>
      </c>
    </row>
    <row r="105" spans="1:34" ht="16.5" customHeight="1" x14ac:dyDescent="0.35">
      <c r="A105" s="31" t="s">
        <v>76</v>
      </c>
      <c r="B105" t="s">
        <v>86</v>
      </c>
      <c r="C105" s="1" t="s">
        <v>48</v>
      </c>
      <c r="D105" s="114"/>
      <c r="E105" s="44"/>
      <c r="F105" s="44"/>
      <c r="G105" s="44"/>
      <c r="H105" s="44"/>
      <c r="I105" s="4">
        <v>7348.1032271600016</v>
      </c>
      <c r="J105" s="3">
        <v>9416.4890173599997</v>
      </c>
      <c r="K105" s="3">
        <v>8766.7139104100006</v>
      </c>
      <c r="L105" s="3">
        <v>8598.068953</v>
      </c>
      <c r="M105" s="3">
        <v>8378.6761801899993</v>
      </c>
      <c r="N105" s="4">
        <v>8378.6761801899993</v>
      </c>
      <c r="O105" s="3">
        <v>7291.3404700699994</v>
      </c>
      <c r="P105" s="3">
        <v>7627.5537529799994</v>
      </c>
      <c r="Q105" s="3">
        <v>8888.0191132500004</v>
      </c>
      <c r="R105" s="3">
        <v>11405.342857120006</v>
      </c>
      <c r="S105" s="4">
        <v>11405.342857120006</v>
      </c>
      <c r="T105" s="3">
        <v>15926.114234170451</v>
      </c>
      <c r="U105" s="3">
        <v>12138.295372265002</v>
      </c>
      <c r="V105" s="3">
        <v>16055.930389585001</v>
      </c>
      <c r="W105" s="3">
        <v>18773.890547855004</v>
      </c>
      <c r="X105" s="4">
        <v>18773.890547855004</v>
      </c>
      <c r="Y105" s="3">
        <v>21027.077046690003</v>
      </c>
      <c r="Z105" s="3">
        <v>35794.922431800005</v>
      </c>
      <c r="AA105" s="3">
        <v>39284.853255069997</v>
      </c>
      <c r="AB105" s="3">
        <v>43090.394482999996</v>
      </c>
      <c r="AC105" s="4">
        <v>43090.394482999996</v>
      </c>
      <c r="AD105" s="3">
        <v>43635.026444999996</v>
      </c>
      <c r="AE105" s="15">
        <v>43645.246511000005</v>
      </c>
      <c r="AF105" s="15">
        <v>45811.072273000005</v>
      </c>
      <c r="AG105" s="15">
        <v>47384.429068999991</v>
      </c>
      <c r="AH105" s="4">
        <v>47384.429068999991</v>
      </c>
    </row>
    <row r="106" spans="1:34" s="8" customFormat="1" ht="16.5" customHeight="1" thickBot="1" x14ac:dyDescent="0.4">
      <c r="A106" s="33" t="s">
        <v>77</v>
      </c>
      <c r="B106" s="34" t="s">
        <v>86</v>
      </c>
      <c r="C106" s="35" t="s">
        <v>48</v>
      </c>
      <c r="D106" s="116"/>
      <c r="E106" s="47"/>
      <c r="F106" s="47"/>
      <c r="G106" s="47"/>
      <c r="H106" s="47"/>
      <c r="I106" s="117">
        <v>385399.73839703051</v>
      </c>
      <c r="J106" s="49">
        <v>402403.96818010206</v>
      </c>
      <c r="K106" s="49">
        <v>402089.82589326403</v>
      </c>
      <c r="L106" s="49">
        <v>382410.46692448301</v>
      </c>
      <c r="M106" s="49">
        <v>366221.470881894</v>
      </c>
      <c r="N106" s="117">
        <v>366221.470881894</v>
      </c>
      <c r="O106" s="49">
        <v>356638.36949028855</v>
      </c>
      <c r="P106" s="49">
        <v>366574.38319031103</v>
      </c>
      <c r="Q106" s="49">
        <v>384669.12411838194</v>
      </c>
      <c r="R106" s="49">
        <v>402494.45723178983</v>
      </c>
      <c r="S106" s="117">
        <v>402494.45723178983</v>
      </c>
      <c r="T106" s="49">
        <v>427609.08174280048</v>
      </c>
      <c r="U106" s="49">
        <v>454919.7666132201</v>
      </c>
      <c r="V106" s="49">
        <v>476186.43472261011</v>
      </c>
      <c r="W106" s="49">
        <v>502966.92827281012</v>
      </c>
      <c r="X106" s="117">
        <v>502966.92827281012</v>
      </c>
      <c r="Y106" s="49">
        <v>523953.66879478004</v>
      </c>
      <c r="Z106" s="49">
        <v>538480.59913440992</v>
      </c>
      <c r="AA106" s="49">
        <v>560156.78389132395</v>
      </c>
      <c r="AB106" s="49">
        <v>580987.85752977757</v>
      </c>
      <c r="AC106" s="117">
        <v>580987.85752977757</v>
      </c>
      <c r="AD106" s="49">
        <v>601159.53429375659</v>
      </c>
      <c r="AE106" s="77">
        <v>615263.34633028181</v>
      </c>
      <c r="AF106" s="77">
        <v>627837.83721333533</v>
      </c>
      <c r="AG106" s="77">
        <v>641704.34006363503</v>
      </c>
      <c r="AH106" s="117">
        <v>641704.34006363503</v>
      </c>
    </row>
    <row r="107" spans="1:34" ht="22.5" customHeight="1" thickTop="1" x14ac:dyDescent="0.35">
      <c r="A107" s="31" t="s">
        <v>73</v>
      </c>
      <c r="B107" t="s">
        <v>85</v>
      </c>
      <c r="C107" s="1" t="s">
        <v>19</v>
      </c>
      <c r="D107" s="114"/>
      <c r="E107" s="44"/>
      <c r="F107" s="44"/>
      <c r="G107" s="44"/>
      <c r="H107" s="44"/>
      <c r="I107" s="114">
        <v>8.5046295792051863E-2</v>
      </c>
      <c r="J107" s="44">
        <v>8.3082792793551366E-2</v>
      </c>
      <c r="K107" s="44">
        <v>8.3847106981250932E-2</v>
      </c>
      <c r="L107" s="44">
        <v>7.974610627217163E-2</v>
      </c>
      <c r="M107" s="44">
        <v>7.5196155165170128E-2</v>
      </c>
      <c r="N107" s="114">
        <v>7.5196155165170128E-2</v>
      </c>
      <c r="O107" s="44">
        <v>7.4532038290716598E-2</v>
      </c>
      <c r="P107" s="44">
        <v>7.2030472183815808E-2</v>
      </c>
      <c r="Q107" s="44">
        <v>6.9777864084811347E-2</v>
      </c>
      <c r="R107" s="44">
        <v>6.5665926973533642E-2</v>
      </c>
      <c r="S107" s="114">
        <v>6.5665926973533642E-2</v>
      </c>
      <c r="T107" s="44">
        <v>6.3720341341092251E-2</v>
      </c>
      <c r="U107" s="44">
        <v>6.4040143532598681E-2</v>
      </c>
      <c r="V107" s="44">
        <v>6.3599652394364742E-2</v>
      </c>
      <c r="W107" s="44">
        <v>6.3803001367461892E-2</v>
      </c>
      <c r="X107" s="114">
        <v>6.3803001367461892E-2</v>
      </c>
      <c r="Y107" s="44">
        <v>6.4201245999564505E-2</v>
      </c>
      <c r="Z107" s="44">
        <v>6.2475415771905463E-2</v>
      </c>
      <c r="AA107" s="44">
        <v>6.3427114157837958E-2</v>
      </c>
      <c r="AB107" s="44">
        <v>6.4821921124161103E-2</v>
      </c>
      <c r="AC107" s="114">
        <v>6.4821921124161103E-2</v>
      </c>
      <c r="AD107" s="44">
        <v>6.6532596464214555E-2</v>
      </c>
      <c r="AE107" s="46">
        <v>6.7531415959737093E-2</v>
      </c>
      <c r="AF107" s="46">
        <v>6.7979584305895221E-2</v>
      </c>
      <c r="AG107" s="46">
        <v>6.8956953284594794E-2</v>
      </c>
      <c r="AH107" s="114">
        <v>6.8956953284594794E-2</v>
      </c>
    </row>
    <row r="108" spans="1:34" ht="16.5" customHeight="1" x14ac:dyDescent="0.35">
      <c r="A108" s="31" t="s">
        <v>74</v>
      </c>
      <c r="B108" t="s">
        <v>85</v>
      </c>
      <c r="C108" s="1" t="s">
        <v>19</v>
      </c>
      <c r="D108" s="114"/>
      <c r="E108" s="44"/>
      <c r="F108" s="44"/>
      <c r="G108" s="44"/>
      <c r="H108" s="44"/>
      <c r="I108" s="114">
        <v>8.0082752186888914E-2</v>
      </c>
      <c r="J108" s="44">
        <v>7.2255496343726397E-2</v>
      </c>
      <c r="K108" s="44">
        <v>5.9513079867747412E-2</v>
      </c>
      <c r="L108" s="44">
        <v>4.5860378476738378E-2</v>
      </c>
      <c r="M108" s="44">
        <v>3.8523737139245978E-2</v>
      </c>
      <c r="N108" s="114">
        <v>3.8523737139245978E-2</v>
      </c>
      <c r="O108" s="44">
        <v>3.5871116797779691E-2</v>
      </c>
      <c r="P108" s="44">
        <v>3.9469082196878717E-2</v>
      </c>
      <c r="Q108" s="44">
        <v>4.5077530013346204E-2</v>
      </c>
      <c r="R108" s="44">
        <v>4.9369777838116996E-2</v>
      </c>
      <c r="S108" s="114">
        <v>4.9369777838116996E-2</v>
      </c>
      <c r="T108" s="44">
        <v>5.3349890561729972E-2</v>
      </c>
      <c r="U108" s="44">
        <v>5.7093931531163079E-2</v>
      </c>
      <c r="V108" s="44">
        <v>5.7981493062464223E-2</v>
      </c>
      <c r="W108" s="44">
        <v>5.9826672897710036E-2</v>
      </c>
      <c r="X108" s="114">
        <v>5.9826672897710036E-2</v>
      </c>
      <c r="Y108" s="44">
        <v>6.0681685686888386E-2</v>
      </c>
      <c r="Z108" s="44">
        <v>6.1794953467956527E-2</v>
      </c>
      <c r="AA108" s="44">
        <v>6.2878295695964329E-2</v>
      </c>
      <c r="AB108" s="44">
        <v>6.3481544427013356E-2</v>
      </c>
      <c r="AC108" s="114">
        <v>6.3481544427013356E-2</v>
      </c>
      <c r="AD108" s="44">
        <v>6.3878209976462819E-2</v>
      </c>
      <c r="AE108" s="46">
        <v>6.3537701017228831E-2</v>
      </c>
      <c r="AF108" s="46">
        <v>6.4177076192513324E-2</v>
      </c>
      <c r="AG108" s="46">
        <v>6.4095100472378846E-2</v>
      </c>
      <c r="AH108" s="114">
        <v>6.4095100472378846E-2</v>
      </c>
    </row>
    <row r="109" spans="1:34" ht="16.5" customHeight="1" x14ac:dyDescent="0.35">
      <c r="A109" s="31" t="s">
        <v>75</v>
      </c>
      <c r="B109" t="s">
        <v>85</v>
      </c>
      <c r="C109" s="1" t="s">
        <v>19</v>
      </c>
      <c r="D109" s="114"/>
      <c r="E109" s="44"/>
      <c r="F109" s="44"/>
      <c r="G109" s="44"/>
      <c r="H109" s="44"/>
      <c r="I109" s="114">
        <v>7.2677106159672156E-2</v>
      </c>
      <c r="J109" s="44">
        <v>7.3564915533352399E-2</v>
      </c>
      <c r="K109" s="44">
        <v>7.3875842077542303E-2</v>
      </c>
      <c r="L109" s="44">
        <v>7.4547267694554761E-2</v>
      </c>
      <c r="M109" s="44">
        <v>7.3212835142228885E-2</v>
      </c>
      <c r="N109" s="114">
        <v>7.3212835142228885E-2</v>
      </c>
      <c r="O109" s="44">
        <v>7.2826104365106073E-2</v>
      </c>
      <c r="P109" s="44">
        <v>7.180063268109696E-2</v>
      </c>
      <c r="Q109" s="44">
        <v>7.0389607084724096E-2</v>
      </c>
      <c r="R109" s="44">
        <v>7.2380705864262845E-2</v>
      </c>
      <c r="S109" s="114">
        <v>7.2380705864262845E-2</v>
      </c>
      <c r="T109" s="44">
        <v>7.2387832461622184E-2</v>
      </c>
      <c r="U109" s="44">
        <v>7.3612542564410507E-2</v>
      </c>
      <c r="V109" s="44">
        <v>7.4893189587008538E-2</v>
      </c>
      <c r="W109" s="44">
        <v>7.4189919113684388E-2</v>
      </c>
      <c r="X109" s="114">
        <v>7.4189919113684388E-2</v>
      </c>
      <c r="Y109" s="44">
        <v>7.2477215485761554E-2</v>
      </c>
      <c r="Z109" s="44">
        <v>7.0307558519359908E-2</v>
      </c>
      <c r="AA109" s="44">
        <v>6.8311742681979717E-2</v>
      </c>
      <c r="AB109" s="44">
        <v>6.8441000582514483E-2</v>
      </c>
      <c r="AC109" s="114">
        <v>6.8441000582514483E-2</v>
      </c>
      <c r="AD109" s="44">
        <v>6.9331828241579185E-2</v>
      </c>
      <c r="AE109" s="46">
        <v>7.1839332366541761E-2</v>
      </c>
      <c r="AF109" s="46">
        <v>7.23788485224756E-2</v>
      </c>
      <c r="AG109" s="46">
        <v>7.0240421444632148E-2</v>
      </c>
      <c r="AH109" s="114">
        <v>7.0240421444632148E-2</v>
      </c>
    </row>
    <row r="110" spans="1:34" ht="16.5" customHeight="1" x14ac:dyDescent="0.35">
      <c r="A110" s="31" t="s">
        <v>76</v>
      </c>
      <c r="B110" t="s">
        <v>85</v>
      </c>
      <c r="C110" s="1" t="s">
        <v>19</v>
      </c>
      <c r="D110" s="114"/>
      <c r="E110" s="44"/>
      <c r="F110" s="44"/>
      <c r="G110" s="44"/>
      <c r="H110" s="44"/>
      <c r="I110" s="114">
        <v>4.2983346251301333E-2</v>
      </c>
      <c r="J110" s="44">
        <v>5.2575167882134941E-2</v>
      </c>
      <c r="K110" s="44">
        <v>4.7047917704930477E-2</v>
      </c>
      <c r="L110" s="44">
        <v>4.4882785880065924E-2</v>
      </c>
      <c r="M110" s="44">
        <v>4.2699884379829564E-2</v>
      </c>
      <c r="N110" s="114">
        <v>4.2699884379829564E-2</v>
      </c>
      <c r="O110" s="44">
        <v>3.6722118377971909E-2</v>
      </c>
      <c r="P110" s="44">
        <v>3.8196620860559527E-2</v>
      </c>
      <c r="Q110" s="44">
        <v>4.2634054416922695E-2</v>
      </c>
      <c r="R110" s="44">
        <v>4.8138546211003885E-2</v>
      </c>
      <c r="S110" s="114">
        <v>4.8138546211003885E-2</v>
      </c>
      <c r="T110" s="44">
        <v>5.5305504917222588E-2</v>
      </c>
      <c r="U110" s="44">
        <v>3.5376754982968141E-2</v>
      </c>
      <c r="V110" s="44">
        <v>4.0648077362617496E-2</v>
      </c>
      <c r="W110" s="44">
        <v>4.3311184148183857E-2</v>
      </c>
      <c r="X110" s="114">
        <v>4.3311184148183857E-2</v>
      </c>
      <c r="Y110" s="44">
        <v>4.5775115299393217E-2</v>
      </c>
      <c r="Z110" s="44">
        <v>7.3542751677694446E-2</v>
      </c>
      <c r="AA110" s="44">
        <v>7.6251601844210357E-2</v>
      </c>
      <c r="AB110" s="44">
        <v>7.9519293553113213E-2</v>
      </c>
      <c r="AC110" s="114">
        <v>7.9519293553113213E-2</v>
      </c>
      <c r="AD110" s="44">
        <v>7.7515478686624367E-2</v>
      </c>
      <c r="AE110" s="46">
        <v>7.5266396337870287E-2</v>
      </c>
      <c r="AF110" s="46">
        <v>7.734071709086858E-2</v>
      </c>
      <c r="AG110" s="46">
        <v>7.6338903810044101E-2</v>
      </c>
      <c r="AH110" s="114">
        <v>7.6338903810044101E-2</v>
      </c>
    </row>
    <row r="111" spans="1:34" s="8" customFormat="1" ht="16.5" customHeight="1" x14ac:dyDescent="0.35">
      <c r="A111" s="36" t="s">
        <v>77</v>
      </c>
      <c r="B111" s="8" t="s">
        <v>85</v>
      </c>
      <c r="C111" s="138" t="s">
        <v>19</v>
      </c>
      <c r="D111" s="124"/>
      <c r="E111" s="125"/>
      <c r="F111" s="125"/>
      <c r="G111" s="125"/>
      <c r="H111" s="125"/>
      <c r="I111" s="124">
        <v>7.0105608377675724E-2</v>
      </c>
      <c r="J111" s="125">
        <v>7.0730770943863569E-2</v>
      </c>
      <c r="K111" s="125">
        <v>6.8099712630134743E-2</v>
      </c>
      <c r="L111" s="125">
        <v>6.2599856922656696E-2</v>
      </c>
      <c r="M111" s="125">
        <v>5.8061681880345058E-2</v>
      </c>
      <c r="N111" s="124">
        <v>5.8061681880345065E-2</v>
      </c>
      <c r="O111" s="125">
        <v>5.6030382009336722E-2</v>
      </c>
      <c r="P111" s="125">
        <v>5.6429581394192602E-2</v>
      </c>
      <c r="Q111" s="125">
        <v>5.7857301956853104E-2</v>
      </c>
      <c r="R111" s="125">
        <v>5.8881583315756249E-2</v>
      </c>
      <c r="S111" s="124">
        <v>5.8881583315756249E-2</v>
      </c>
      <c r="T111" s="125">
        <v>6.012667027994778E-2</v>
      </c>
      <c r="U111" s="125">
        <v>6.2027828177950335E-2</v>
      </c>
      <c r="V111" s="125">
        <v>6.268133208548067E-2</v>
      </c>
      <c r="W111" s="125">
        <v>6.3990116504215405E-2</v>
      </c>
      <c r="X111" s="124">
        <v>6.3990116504215405E-2</v>
      </c>
      <c r="Y111" s="125">
        <v>6.4742598569286311E-2</v>
      </c>
      <c r="Z111" s="125">
        <v>6.4550275583245248E-2</v>
      </c>
      <c r="AA111" s="125">
        <v>6.5121458747117E-2</v>
      </c>
      <c r="AB111" s="125">
        <v>6.5695810567771573E-2</v>
      </c>
      <c r="AC111" s="124">
        <v>6.5695810567771573E-2</v>
      </c>
      <c r="AD111" s="125">
        <v>6.6476186741186091E-2</v>
      </c>
      <c r="AE111" s="89">
        <v>6.6933643727226211E-2</v>
      </c>
      <c r="AF111" s="89">
        <v>6.7548237887300147E-2</v>
      </c>
      <c r="AG111" s="89">
        <v>6.7407836387354814E-2</v>
      </c>
      <c r="AH111" s="124">
        <v>6.7407836387354814E-2</v>
      </c>
    </row>
    <row r="112" spans="1:34" s="8" customFormat="1" ht="16.5" customHeight="1" thickBot="1" x14ac:dyDescent="0.4">
      <c r="A112" s="143" t="s">
        <v>77</v>
      </c>
      <c r="B112" s="144" t="s">
        <v>24</v>
      </c>
      <c r="C112" s="145"/>
      <c r="D112" s="126">
        <v>1.2219801530948312E-2</v>
      </c>
      <c r="E112" s="127"/>
      <c r="F112" s="127"/>
      <c r="G112" s="127"/>
      <c r="H112" s="127"/>
      <c r="I112" s="128">
        <v>1.2903470115063724E-2</v>
      </c>
      <c r="J112" s="127">
        <v>1.3647648791670238E-2</v>
      </c>
      <c r="K112" s="127">
        <v>1.3845069518958726E-2</v>
      </c>
      <c r="L112" s="127">
        <v>1.3007609810278134E-2</v>
      </c>
      <c r="M112" s="127">
        <v>1.2539444605078505E-2</v>
      </c>
      <c r="N112" s="128">
        <v>1.2601946399048162E-2</v>
      </c>
      <c r="O112" s="127">
        <v>1.2689769197836293E-2</v>
      </c>
      <c r="P112" s="127">
        <v>1.3047737149132696E-2</v>
      </c>
      <c r="Q112" s="127">
        <v>1.3745339203620288E-2</v>
      </c>
      <c r="R112" s="127">
        <v>1.3477741403063064E-2</v>
      </c>
      <c r="S112" s="128">
        <v>1.2765692524405327E-2</v>
      </c>
      <c r="T112" s="127">
        <v>1.2756001251995717E-2</v>
      </c>
      <c r="U112" s="127">
        <v>1.3504154858466212E-2</v>
      </c>
      <c r="V112" s="127">
        <v>1.2662103595057714E-2</v>
      </c>
      <c r="W112" s="127">
        <v>1.3601228876817213E-2</v>
      </c>
      <c r="X112" s="128">
        <v>1.2495407823034372E-2</v>
      </c>
      <c r="Y112" s="127">
        <v>8.7522673024932763E-3</v>
      </c>
      <c r="Z112" s="127">
        <v>9.3347642005825997E-3</v>
      </c>
      <c r="AA112" s="127">
        <v>9.4843021658615224E-3</v>
      </c>
      <c r="AB112" s="127">
        <v>9.3003774518737488E-3</v>
      </c>
      <c r="AC112" s="128">
        <v>8.8349745595622219E-3</v>
      </c>
      <c r="AD112" s="127">
        <v>9.4631142614856577E-3</v>
      </c>
      <c r="AE112" s="129">
        <v>9.499337767637929E-3</v>
      </c>
      <c r="AF112" s="127">
        <v>1.0309568202522405E-2</v>
      </c>
      <c r="AG112" s="127">
        <v>1.0018664052112925E-2</v>
      </c>
      <c r="AH112" s="128">
        <v>9.5615969849134983E-3</v>
      </c>
    </row>
    <row r="113" spans="9:29" ht="16.5" customHeight="1" thickTop="1" x14ac:dyDescent="0.35">
      <c r="I113" s="58"/>
      <c r="N113" s="58"/>
      <c r="S113" s="58"/>
      <c r="X113" s="58"/>
      <c r="AC113" s="58"/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1539-969C-4A53-9775-EB346DD1718E}">
  <sheetPr>
    <tabColor theme="0" tint="-0.249977111117893"/>
  </sheetPr>
  <dimension ref="B3:H11"/>
  <sheetViews>
    <sheetView showGridLines="0" workbookViewId="0"/>
  </sheetViews>
  <sheetFormatPr baseColWidth="10" defaultRowHeight="20" customHeight="1" x14ac:dyDescent="0.35"/>
  <cols>
    <col min="2" max="2" width="45.7265625" customWidth="1"/>
    <col min="3" max="3" width="15.1796875" customWidth="1"/>
    <col min="4" max="4" width="14.54296875" customWidth="1"/>
    <col min="5" max="5" width="16" customWidth="1"/>
    <col min="6" max="6" width="15.08984375" customWidth="1"/>
  </cols>
  <sheetData>
    <row r="3" spans="2:8" ht="20" customHeight="1" x14ac:dyDescent="0.35">
      <c r="C3" s="146"/>
      <c r="D3" s="146"/>
      <c r="E3" s="146"/>
      <c r="F3" s="146"/>
      <c r="G3" s="146"/>
      <c r="H3" s="146"/>
    </row>
    <row r="4" spans="2:8" ht="20" customHeight="1" x14ac:dyDescent="0.35">
      <c r="B4" t="s">
        <v>116</v>
      </c>
      <c r="C4" s="147">
        <v>2023</v>
      </c>
      <c r="D4" s="147">
        <v>2024</v>
      </c>
      <c r="E4" s="148" t="s">
        <v>107</v>
      </c>
      <c r="F4" s="148" t="s">
        <v>108</v>
      </c>
    </row>
    <row r="5" spans="2:8" ht="29" x14ac:dyDescent="0.35">
      <c r="B5" s="149" t="s">
        <v>109</v>
      </c>
      <c r="C5" s="150">
        <v>756085</v>
      </c>
      <c r="D5" s="150">
        <v>833370.06490060012</v>
      </c>
      <c r="E5" s="150">
        <f>+D5-C5</f>
        <v>77285.064900600119</v>
      </c>
      <c r="F5" s="151">
        <f>+D5/C5-1</f>
        <v>0.10221742912582599</v>
      </c>
    </row>
    <row r="6" spans="2:8" ht="14.5" x14ac:dyDescent="0.35">
      <c r="B6" s="152" t="s">
        <v>110</v>
      </c>
      <c r="C6" s="153">
        <v>37493</v>
      </c>
      <c r="D6" s="153">
        <v>44629.041075000001</v>
      </c>
      <c r="E6" s="153">
        <f t="shared" ref="E6:E11" si="0">+D6-C6</f>
        <v>7136.041075000001</v>
      </c>
      <c r="F6" s="154">
        <f t="shared" ref="F6:F11" si="1">+D6/C6-1</f>
        <v>0.19032995692529275</v>
      </c>
    </row>
    <row r="7" spans="2:8" ht="20" customHeight="1" x14ac:dyDescent="0.35">
      <c r="B7" s="152" t="s">
        <v>112</v>
      </c>
      <c r="C7" s="153">
        <v>8824</v>
      </c>
      <c r="D7" s="153">
        <v>10058.903560999999</v>
      </c>
      <c r="E7" s="153">
        <f t="shared" si="0"/>
        <v>1234.9035609999992</v>
      </c>
      <c r="F7" s="154">
        <f t="shared" si="1"/>
        <v>0.13994827300543955</v>
      </c>
    </row>
    <row r="8" spans="2:8" ht="14.5" x14ac:dyDescent="0.35">
      <c r="B8" s="152" t="s">
        <v>113</v>
      </c>
      <c r="C8" s="153">
        <v>1170</v>
      </c>
      <c r="D8" s="153">
        <v>448.617817</v>
      </c>
      <c r="E8" s="153">
        <f t="shared" si="0"/>
        <v>-721.38218299999994</v>
      </c>
      <c r="F8" s="154">
        <f t="shared" si="1"/>
        <v>-0.61656596837606836</v>
      </c>
    </row>
    <row r="9" spans="2:8" ht="14.5" x14ac:dyDescent="0.35">
      <c r="B9" s="152" t="s">
        <v>111</v>
      </c>
      <c r="C9" s="153">
        <v>436</v>
      </c>
      <c r="D9" s="153">
        <v>305.43624199999999</v>
      </c>
      <c r="E9" s="153">
        <f t="shared" si="0"/>
        <v>-130.56375800000001</v>
      </c>
      <c r="F9" s="154">
        <f t="shared" si="1"/>
        <v>-0.29945816055045871</v>
      </c>
    </row>
    <row r="10" spans="2:8" ht="14.5" x14ac:dyDescent="0.35">
      <c r="B10" s="152" t="s">
        <v>114</v>
      </c>
      <c r="C10" s="153">
        <v>4582</v>
      </c>
      <c r="D10" s="153">
        <v>5216.1135519999998</v>
      </c>
      <c r="E10" s="153">
        <f t="shared" si="0"/>
        <v>634.1135519999998</v>
      </c>
      <c r="F10" s="154">
        <f t="shared" si="1"/>
        <v>0.13839230728939333</v>
      </c>
    </row>
    <row r="11" spans="2:8" ht="14.5" x14ac:dyDescent="0.35">
      <c r="B11" s="149" t="s">
        <v>115</v>
      </c>
      <c r="C11" s="150">
        <f>+C5-SUM(C6:C10)</f>
        <v>703580</v>
      </c>
      <c r="D11" s="150">
        <f>+D5-SUM(D6:D10)</f>
        <v>772711.95265360014</v>
      </c>
      <c r="E11" s="150">
        <f t="shared" si="0"/>
        <v>69131.952653600136</v>
      </c>
      <c r="F11" s="151">
        <f t="shared" si="1"/>
        <v>9.8257415864009934E-2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7fce0f-c3bb-48d8-a56e-20b943865a1c">
      <Terms xmlns="http://schemas.microsoft.com/office/infopath/2007/PartnerControls"/>
    </lcf76f155ced4ddcb4097134ff3c332f>
    <TaxCatchAll xmlns="fb0d5201-7fd0-4c5c-825f-3f8070d1f4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D295EF3D73724AB6199A3D10A3EC28" ma:contentTypeVersion="18" ma:contentTypeDescription="Crear nuevo documento." ma:contentTypeScope="" ma:versionID="412cdad4ac10cd8589455c1edc48cf23">
  <xsd:schema xmlns:xsd="http://www.w3.org/2001/XMLSchema" xmlns:xs="http://www.w3.org/2001/XMLSchema" xmlns:p="http://schemas.microsoft.com/office/2006/metadata/properties" xmlns:ns2="8b7fce0f-c3bb-48d8-a56e-20b943865a1c" xmlns:ns3="fb0d5201-7fd0-4c5c-825f-3f8070d1f4da" targetNamespace="http://schemas.microsoft.com/office/2006/metadata/properties" ma:root="true" ma:fieldsID="e4faea23c35d3a439b56c84cac25ea83" ns2:_="" ns3:_="">
    <xsd:import namespace="8b7fce0f-c3bb-48d8-a56e-20b943865a1c"/>
    <xsd:import namespace="fb0d5201-7fd0-4c5c-825f-3f8070d1f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fce0f-c3bb-48d8-a56e-20b943865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6bb18b7-d6f1-4116-a848-19668d9057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d5201-7fd0-4c5c-825f-3f8070d1f4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7a622d-9505-4619-a816-d5e3211b9d79}" ma:internalName="TaxCatchAll" ma:showField="CatchAllData" ma:web="fb0d5201-7fd0-4c5c-825f-3f8070d1f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DB7076-B117-4D1B-B16E-4A66C03EFD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4868F8-79D8-46DD-A23D-C66A6DFB982D}">
  <ds:schemaRefs>
    <ds:schemaRef ds:uri="http://schemas.microsoft.com/office/2006/metadata/properties"/>
    <ds:schemaRef ds:uri="http://schemas.microsoft.com/office/infopath/2007/PartnerControls"/>
    <ds:schemaRef ds:uri="8b7fce0f-c3bb-48d8-a56e-20b943865a1c"/>
    <ds:schemaRef ds:uri="fb0d5201-7fd0-4c5c-825f-3f8070d1f4da"/>
    <ds:schemaRef ds:uri="a2f03213-df6c-4025-a3a5-76ea9cd665e0"/>
    <ds:schemaRef ds:uri="dee463c1-8730-4af3-865d-de88c600dc23"/>
  </ds:schemaRefs>
</ds:datastoreItem>
</file>

<file path=customXml/itemProps3.xml><?xml version="1.0" encoding="utf-8"?>
<ds:datastoreItem xmlns:ds="http://schemas.openxmlformats.org/officeDocument/2006/customXml" ds:itemID="{EA5A9CCF-F672-4B7C-8EAC-D6E4C6D36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7fce0f-c3bb-48d8-a56e-20b943865a1c"/>
    <ds:schemaRef ds:uri="fb0d5201-7fd0-4c5c-825f-3f8070d1f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PEI Historical Data</vt:lpstr>
      <vt:lpstr>Annex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Julián Cortes Moreno</dc:creator>
  <cp:keywords/>
  <dc:description/>
  <cp:lastModifiedBy>Maurisabel Gomez Hernandez</cp:lastModifiedBy>
  <cp:revision/>
  <dcterms:created xsi:type="dcterms:W3CDTF">2023-08-22T21:40:52Z</dcterms:created>
  <dcterms:modified xsi:type="dcterms:W3CDTF">2025-02-20T20:33:46Z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0x010100E2D295EF3D73724AB6199A3D10A3EC28</vt:lpwstr>
  </property>
  <property fmtid="{D5CDD505-2E9C-101B-9397-08002B2CF9AE}" pid="3" name="MediaServiceImageTags">
    <vt:lpwstr/>
  </property>
</Properties>
</file>